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yszek\Desktop\dokumenty\"/>
    </mc:Choice>
  </mc:AlternateContent>
  <xr:revisionPtr revIDLastSave="0" documentId="8_{FDC48A67-9B96-459C-A9B9-9A2E16832A70}" xr6:coauthVersionLast="47" xr6:coauthVersionMax="47" xr10:uidLastSave="{00000000-0000-0000-0000-000000000000}"/>
  <bookViews>
    <workbookView xWindow="-108" yWindow="-108" windowWidth="23256" windowHeight="12576" xr2:uid="{1D0E3975-7E42-46A8-8C38-D75CF3D97CD4}"/>
  </bookViews>
  <sheets>
    <sheet name="source" sheetId="1" r:id="rId1"/>
    <sheet name="Arkusz1" sheetId="3" r:id="rId2"/>
  </sheets>
  <definedNames>
    <definedName name="_xlnm._FilterDatabase" localSheetId="0" hidden="1">source!$A$1:$AP$40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3" l="1"/>
  <c r="C41" i="3" s="1"/>
  <c r="D41" i="3"/>
  <c r="B41" i="3" s="1"/>
  <c r="F19" i="3"/>
  <c r="F20" i="3"/>
  <c r="F21" i="3"/>
  <c r="F22" i="3"/>
  <c r="F23" i="3"/>
  <c r="G18" i="3"/>
  <c r="G19" i="3"/>
  <c r="G20" i="3"/>
  <c r="G21" i="3"/>
  <c r="G22" i="3"/>
  <c r="G23" i="3"/>
  <c r="H18" i="3"/>
  <c r="H19" i="3"/>
  <c r="H20" i="3"/>
  <c r="H21" i="3"/>
  <c r="H22" i="3"/>
  <c r="H23" i="3"/>
  <c r="F18" i="3"/>
  <c r="J12" i="3"/>
  <c r="J13" i="3"/>
  <c r="I4" i="3"/>
  <c r="I5" i="3"/>
  <c r="I6" i="3"/>
  <c r="I3" i="3"/>
  <c r="H4" i="3"/>
  <c r="H5" i="3"/>
  <c r="H6" i="3"/>
  <c r="H3" i="3"/>
</calcChain>
</file>

<file path=xl/sharedStrings.xml><?xml version="1.0" encoding="utf-8"?>
<sst xmlns="http://schemas.openxmlformats.org/spreadsheetml/2006/main" count="74" uniqueCount="60">
  <si>
    <t>płeć</t>
  </si>
  <si>
    <t>wiek</t>
  </si>
  <si>
    <t>wzrost</t>
  </si>
  <si>
    <t>BMI 1</t>
  </si>
  <si>
    <t>GCW mmHg% 1</t>
  </si>
  <si>
    <t>GWW mmHg% 1</t>
  </si>
  <si>
    <t>GWI mmHg% 1</t>
  </si>
  <si>
    <t>GLS % 1</t>
  </si>
  <si>
    <t>GWE % 1</t>
  </si>
  <si>
    <t>E/A 1</t>
  </si>
  <si>
    <t>LK grubość mm 1</t>
  </si>
  <si>
    <t>masa kg 1</t>
  </si>
  <si>
    <t>BSA 1 m2</t>
  </si>
  <si>
    <t>E/e' 1</t>
  </si>
  <si>
    <t>Tdec 1 ms</t>
  </si>
  <si>
    <t>Ao pi 1 mm</t>
  </si>
  <si>
    <t>op 1 mm</t>
  </si>
  <si>
    <t xml:space="preserve">wst. 1 mm </t>
  </si>
  <si>
    <t>łuk 1 mm</t>
  </si>
  <si>
    <t>pień płucny 1 mm</t>
  </si>
  <si>
    <t>AcT 1 msek.</t>
  </si>
  <si>
    <t>LP 1 mm</t>
  </si>
  <si>
    <t>LAa 1 m2</t>
  </si>
  <si>
    <t>LAVI 1 ml/m2</t>
  </si>
  <si>
    <t>RAa 1 cm2</t>
  </si>
  <si>
    <t>pk 1 mm</t>
  </si>
  <si>
    <t>LK 1 mm</t>
  </si>
  <si>
    <t>s' sept 1 cm/s</t>
  </si>
  <si>
    <t>s' lat 1 cm/s</t>
  </si>
  <si>
    <t>s' pk 1 cm/s</t>
  </si>
  <si>
    <t>LVEF 1 %</t>
  </si>
  <si>
    <t>Ao VTI 1 cm</t>
  </si>
  <si>
    <t>SASI</t>
  </si>
  <si>
    <t>NT</t>
  </si>
  <si>
    <t>DM</t>
  </si>
  <si>
    <t>niedoczynność tarczycy</t>
  </si>
  <si>
    <t>PCOS</t>
  </si>
  <si>
    <t>ChNS</t>
  </si>
  <si>
    <t>VCI 1 wydech</t>
  </si>
  <si>
    <t>VCI wdech</t>
  </si>
  <si>
    <t>LVEDV 1</t>
  </si>
  <si>
    <t>LVESV 1</t>
  </si>
  <si>
    <t>SV 1</t>
  </si>
  <si>
    <t xml:space="preserve"> Klasa</t>
  </si>
  <si>
    <t>Liczba</t>
  </si>
  <si>
    <t>Skumulow.</t>
  </si>
  <si>
    <t>Procent</t>
  </si>
  <si>
    <t>Braki</t>
  </si>
  <si>
    <t>0</t>
  </si>
  <si>
    <t>1</t>
  </si>
  <si>
    <t>Tabela liczności: PCOS (baza stat.sta)</t>
  </si>
  <si>
    <t xml:space="preserve"> Zmienna</t>
  </si>
  <si>
    <t>Statystyki opisowe (baza stat.sta)</t>
  </si>
  <si>
    <t>Nważnych</t>
  </si>
  <si>
    <t>Średnia</t>
  </si>
  <si>
    <t>Mediana</t>
  </si>
  <si>
    <t>Minimum</t>
  </si>
  <si>
    <t>Maksimum</t>
  </si>
  <si>
    <t>Odch.std</t>
  </si>
  <si>
    <t>VCI 1 wdech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</si>
</sst>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00000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" fontId="0" fillId="0" borderId="0" xfId="0" applyNumberFormat="1"/>
    <xf numFmtId="16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2" fontId="0" fillId="0" borderId="0" xfId="0" applyNumberFormat="1"/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left" vertical="center"/>
    </xf>
    <xf numFmtId="1" fontId="4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3" fillId="0" borderId="0" xfId="2"/>
    <xf numFmtId="0" fontId="4" fillId="0" borderId="0" xfId="2" applyFont="1" applyAlignment="1">
      <alignment horizontal="left" vertical="top"/>
    </xf>
  </cellXfs>
  <cellStyles count="3">
    <cellStyle name="Normalny" xfId="0" builtinId="0"/>
    <cellStyle name="Normalny_Arkusz1" xfId="1" xr:uid="{AC232A3A-786D-438E-8DC2-D609E604CB60}"/>
    <cellStyle name="Normalny_Arkusz1_1" xfId="2" xr:uid="{645FEF7D-5FFD-4AD0-B8BD-2C1636489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B115-6EAE-4B8F-A783-2BDC5B3CF9D4}">
  <dimension ref="A1:AP40"/>
  <sheetViews>
    <sheetView tabSelected="1" workbookViewId="0">
      <pane ySplit="1044" topLeftCell="A16" activePane="bottomLeft"/>
      <selection activeCell="AQ1" sqref="AQ1:DF1048576"/>
      <selection pane="bottomLeft" activeCell="F31" sqref="F31"/>
    </sheetView>
  </sheetViews>
  <sheetFormatPr defaultRowHeight="14.4" x14ac:dyDescent="0.3"/>
  <cols>
    <col min="12" max="12" width="9.21875" bestFit="1" customWidth="1"/>
    <col min="23" max="24" width="8.77734375" style="5"/>
    <col min="33" max="35" width="13.109375" customWidth="1"/>
  </cols>
  <sheetData>
    <row r="1" spans="1:42" s="1" customFormat="1" ht="37.200000000000003" customHeight="1" x14ac:dyDescent="0.3">
      <c r="A1" s="1" t="s">
        <v>0</v>
      </c>
      <c r="B1" s="1" t="s">
        <v>1</v>
      </c>
      <c r="C1" s="1" t="s">
        <v>2</v>
      </c>
      <c r="D1" s="1" t="s">
        <v>33</v>
      </c>
      <c r="E1" s="1" t="s">
        <v>37</v>
      </c>
      <c r="F1" s="1" t="s">
        <v>34</v>
      </c>
      <c r="G1" s="1" t="s">
        <v>35</v>
      </c>
      <c r="H1" s="1" t="s">
        <v>36</v>
      </c>
      <c r="I1" s="1" t="s">
        <v>11</v>
      </c>
      <c r="J1" s="1" t="s">
        <v>3</v>
      </c>
      <c r="K1" s="1" t="s">
        <v>12</v>
      </c>
      <c r="L1" s="1" t="s">
        <v>7</v>
      </c>
      <c r="M1" s="1" t="s">
        <v>4</v>
      </c>
      <c r="N1" s="1" t="s">
        <v>5</v>
      </c>
      <c r="O1" s="1" t="s">
        <v>6</v>
      </c>
      <c r="P1" s="1" t="s">
        <v>8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4" t="s">
        <v>38</v>
      </c>
      <c r="X1" s="4" t="s">
        <v>39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10</v>
      </c>
      <c r="AF1" s="1" t="s">
        <v>30</v>
      </c>
      <c r="AG1" s="1" t="s">
        <v>40</v>
      </c>
      <c r="AH1" s="1" t="s">
        <v>41</v>
      </c>
      <c r="AI1" s="1" t="s">
        <v>42</v>
      </c>
      <c r="AJ1" s="1" t="s">
        <v>31</v>
      </c>
      <c r="AK1" s="1" t="s">
        <v>9</v>
      </c>
      <c r="AL1" s="1" t="s">
        <v>14</v>
      </c>
      <c r="AM1" s="1" t="s">
        <v>13</v>
      </c>
      <c r="AN1" s="1" t="s">
        <v>27</v>
      </c>
      <c r="AO1" s="1" t="s">
        <v>28</v>
      </c>
      <c r="AP1" s="1" t="s">
        <v>29</v>
      </c>
    </row>
    <row r="2" spans="1:42" ht="15.45" customHeight="1" x14ac:dyDescent="0.3">
      <c r="A2">
        <v>0</v>
      </c>
      <c r="B2">
        <v>21</v>
      </c>
      <c r="C2">
        <v>170</v>
      </c>
      <c r="D2">
        <v>0</v>
      </c>
      <c r="E2">
        <v>0</v>
      </c>
      <c r="F2">
        <v>0</v>
      </c>
      <c r="G2">
        <v>1</v>
      </c>
      <c r="H2">
        <v>1</v>
      </c>
      <c r="I2">
        <v>100</v>
      </c>
      <c r="J2">
        <v>34.6</v>
      </c>
      <c r="K2">
        <v>2.11</v>
      </c>
      <c r="L2">
        <v>-13.3</v>
      </c>
      <c r="M2">
        <v>1606</v>
      </c>
      <c r="N2">
        <v>222</v>
      </c>
      <c r="O2">
        <v>996</v>
      </c>
      <c r="P2">
        <v>79</v>
      </c>
      <c r="Q2">
        <v>22</v>
      </c>
      <c r="R2">
        <v>34</v>
      </c>
      <c r="S2">
        <v>32</v>
      </c>
      <c r="T2">
        <v>29</v>
      </c>
      <c r="U2">
        <v>28</v>
      </c>
      <c r="V2">
        <v>110</v>
      </c>
      <c r="W2" s="3">
        <v>24</v>
      </c>
      <c r="X2" s="3">
        <v>12</v>
      </c>
      <c r="Y2">
        <v>35</v>
      </c>
      <c r="Z2">
        <v>14</v>
      </c>
      <c r="AA2">
        <v>16</v>
      </c>
      <c r="AB2">
        <v>12</v>
      </c>
      <c r="AC2">
        <v>27</v>
      </c>
      <c r="AD2">
        <v>1680</v>
      </c>
      <c r="AE2">
        <v>12</v>
      </c>
      <c r="AF2">
        <v>61</v>
      </c>
      <c r="AG2">
        <v>73</v>
      </c>
      <c r="AH2">
        <v>28</v>
      </c>
      <c r="AI2">
        <v>44</v>
      </c>
      <c r="AJ2">
        <v>15.4</v>
      </c>
      <c r="AK2">
        <v>0.9</v>
      </c>
      <c r="AL2">
        <v>115</v>
      </c>
      <c r="AM2">
        <v>8</v>
      </c>
      <c r="AN2">
        <v>10</v>
      </c>
      <c r="AO2">
        <v>13</v>
      </c>
      <c r="AP2">
        <v>11</v>
      </c>
    </row>
    <row r="3" spans="1:42" x14ac:dyDescent="0.3">
      <c r="A3">
        <v>1</v>
      </c>
      <c r="B3">
        <v>47</v>
      </c>
      <c r="C3">
        <v>182</v>
      </c>
      <c r="D3">
        <v>0</v>
      </c>
      <c r="E3">
        <v>0</v>
      </c>
      <c r="F3">
        <v>0</v>
      </c>
      <c r="G3">
        <v>0</v>
      </c>
      <c r="H3">
        <v>0</v>
      </c>
      <c r="I3">
        <v>162</v>
      </c>
      <c r="J3">
        <v>48.9</v>
      </c>
      <c r="K3">
        <v>2.72</v>
      </c>
      <c r="L3">
        <v>-13.1</v>
      </c>
      <c r="M3">
        <v>1821</v>
      </c>
      <c r="N3">
        <v>175</v>
      </c>
      <c r="O3">
        <v>1372</v>
      </c>
      <c r="P3">
        <v>89</v>
      </c>
      <c r="Q3">
        <v>27</v>
      </c>
      <c r="R3">
        <v>40</v>
      </c>
      <c r="S3">
        <v>31</v>
      </c>
      <c r="T3">
        <v>38</v>
      </c>
      <c r="U3">
        <v>29</v>
      </c>
      <c r="V3">
        <v>137</v>
      </c>
      <c r="W3" s="3">
        <v>25</v>
      </c>
      <c r="X3" s="3">
        <v>18</v>
      </c>
      <c r="Y3">
        <v>46</v>
      </c>
      <c r="Z3">
        <v>19</v>
      </c>
      <c r="AA3">
        <v>21</v>
      </c>
      <c r="AB3">
        <v>19</v>
      </c>
      <c r="AC3">
        <v>36</v>
      </c>
      <c r="AD3">
        <v>2360</v>
      </c>
      <c r="AE3">
        <v>14</v>
      </c>
      <c r="AF3">
        <v>62</v>
      </c>
      <c r="AG3">
        <v>41</v>
      </c>
      <c r="AH3">
        <v>16</v>
      </c>
      <c r="AI3">
        <v>25</v>
      </c>
      <c r="AJ3">
        <v>25.8</v>
      </c>
      <c r="AK3">
        <v>0.8</v>
      </c>
      <c r="AL3">
        <v>211</v>
      </c>
      <c r="AM3">
        <v>6</v>
      </c>
      <c r="AN3">
        <v>10</v>
      </c>
      <c r="AO3">
        <v>9</v>
      </c>
      <c r="AP3">
        <v>16</v>
      </c>
    </row>
    <row r="4" spans="1:42" x14ac:dyDescent="0.3">
      <c r="A4">
        <v>1</v>
      </c>
      <c r="B4">
        <v>39</v>
      </c>
      <c r="C4">
        <v>179</v>
      </c>
      <c r="D4">
        <v>1</v>
      </c>
      <c r="E4">
        <v>0</v>
      </c>
      <c r="F4">
        <v>0</v>
      </c>
      <c r="G4">
        <v>0</v>
      </c>
      <c r="H4">
        <v>0</v>
      </c>
      <c r="I4">
        <v>108</v>
      </c>
      <c r="J4">
        <v>33.700000000000003</v>
      </c>
      <c r="K4">
        <v>2.2599999999999998</v>
      </c>
      <c r="L4">
        <v>-16.600000000000001</v>
      </c>
      <c r="M4">
        <v>1589</v>
      </c>
      <c r="N4">
        <v>96</v>
      </c>
      <c r="O4">
        <v>1307</v>
      </c>
      <c r="P4">
        <v>92</v>
      </c>
      <c r="Q4">
        <v>23</v>
      </c>
      <c r="R4">
        <v>37</v>
      </c>
      <c r="S4">
        <v>38</v>
      </c>
      <c r="T4">
        <v>30</v>
      </c>
      <c r="U4">
        <v>27</v>
      </c>
      <c r="V4">
        <v>118</v>
      </c>
      <c r="W4" s="3">
        <v>18</v>
      </c>
      <c r="X4" s="3">
        <v>13</v>
      </c>
      <c r="Y4">
        <v>40</v>
      </c>
      <c r="Z4">
        <v>23</v>
      </c>
      <c r="AA4">
        <v>28</v>
      </c>
      <c r="AB4">
        <v>19</v>
      </c>
      <c r="AC4">
        <v>30</v>
      </c>
      <c r="AD4">
        <v>1998</v>
      </c>
      <c r="AE4">
        <v>12.5</v>
      </c>
      <c r="AF4">
        <v>62</v>
      </c>
      <c r="AG4">
        <v>59</v>
      </c>
      <c r="AH4">
        <v>23</v>
      </c>
      <c r="AI4">
        <v>37</v>
      </c>
      <c r="AJ4">
        <v>27.6</v>
      </c>
      <c r="AK4">
        <v>1.2</v>
      </c>
      <c r="AL4">
        <v>196</v>
      </c>
      <c r="AM4">
        <v>9</v>
      </c>
      <c r="AN4">
        <v>9</v>
      </c>
      <c r="AO4">
        <v>8</v>
      </c>
      <c r="AP4">
        <v>15</v>
      </c>
    </row>
    <row r="5" spans="1:42" x14ac:dyDescent="0.3">
      <c r="A5">
        <v>0</v>
      </c>
      <c r="B5">
        <v>35</v>
      </c>
      <c r="C5">
        <v>165</v>
      </c>
      <c r="D5">
        <v>0</v>
      </c>
      <c r="E5">
        <v>0</v>
      </c>
      <c r="F5">
        <v>0</v>
      </c>
      <c r="G5">
        <v>0</v>
      </c>
      <c r="H5">
        <v>0</v>
      </c>
      <c r="I5">
        <v>105</v>
      </c>
      <c r="J5">
        <v>38.6</v>
      </c>
      <c r="K5">
        <v>2.1</v>
      </c>
      <c r="L5">
        <v>-16.100000000000001</v>
      </c>
      <c r="M5">
        <v>1536</v>
      </c>
      <c r="N5">
        <v>91</v>
      </c>
      <c r="O5">
        <v>1291</v>
      </c>
      <c r="P5">
        <v>92</v>
      </c>
      <c r="Q5">
        <v>20</v>
      </c>
      <c r="R5">
        <v>27</v>
      </c>
      <c r="S5">
        <v>25</v>
      </c>
      <c r="T5">
        <v>23</v>
      </c>
      <c r="U5">
        <v>23</v>
      </c>
      <c r="V5">
        <v>126</v>
      </c>
      <c r="W5" s="3">
        <v>16</v>
      </c>
      <c r="X5" s="3">
        <v>10</v>
      </c>
      <c r="Y5">
        <v>32</v>
      </c>
      <c r="Z5">
        <v>13</v>
      </c>
      <c r="AA5">
        <v>13</v>
      </c>
      <c r="AB5">
        <v>13</v>
      </c>
      <c r="AC5">
        <v>31</v>
      </c>
      <c r="AD5">
        <v>1450</v>
      </c>
      <c r="AE5">
        <v>10</v>
      </c>
      <c r="AF5">
        <v>60</v>
      </c>
      <c r="AG5">
        <v>38</v>
      </c>
      <c r="AH5">
        <v>15</v>
      </c>
      <c r="AI5">
        <v>23</v>
      </c>
      <c r="AJ5">
        <v>19.3</v>
      </c>
      <c r="AK5">
        <v>1.1000000000000001</v>
      </c>
      <c r="AL5">
        <v>115</v>
      </c>
      <c r="AM5">
        <v>8</v>
      </c>
      <c r="AN5">
        <v>13</v>
      </c>
      <c r="AO5">
        <v>13</v>
      </c>
      <c r="AP5">
        <v>19</v>
      </c>
    </row>
    <row r="6" spans="1:42" x14ac:dyDescent="0.3">
      <c r="A6">
        <v>0</v>
      </c>
      <c r="B6">
        <v>27</v>
      </c>
      <c r="C6">
        <v>175</v>
      </c>
      <c r="D6">
        <v>0</v>
      </c>
      <c r="E6">
        <v>0</v>
      </c>
      <c r="F6">
        <v>0</v>
      </c>
      <c r="G6">
        <v>0</v>
      </c>
      <c r="H6">
        <v>0</v>
      </c>
      <c r="I6">
        <v>116</v>
      </c>
      <c r="J6">
        <v>37.9</v>
      </c>
      <c r="K6">
        <v>2.29</v>
      </c>
      <c r="L6">
        <v>-13.5</v>
      </c>
      <c r="M6">
        <v>2269</v>
      </c>
      <c r="N6">
        <v>328</v>
      </c>
      <c r="O6">
        <v>1590</v>
      </c>
      <c r="P6">
        <v>87</v>
      </c>
      <c r="Q6">
        <v>22</v>
      </c>
      <c r="R6">
        <v>30</v>
      </c>
      <c r="S6">
        <v>30</v>
      </c>
      <c r="T6">
        <v>30</v>
      </c>
      <c r="U6">
        <v>25</v>
      </c>
      <c r="V6">
        <v>126</v>
      </c>
      <c r="Y6">
        <v>38</v>
      </c>
      <c r="Z6">
        <v>15</v>
      </c>
      <c r="AA6">
        <v>16</v>
      </c>
      <c r="AB6">
        <v>14</v>
      </c>
      <c r="AC6">
        <v>27</v>
      </c>
      <c r="AD6">
        <v>1887</v>
      </c>
      <c r="AE6">
        <v>13</v>
      </c>
      <c r="AF6">
        <v>30</v>
      </c>
      <c r="AG6">
        <v>96</v>
      </c>
      <c r="AH6">
        <v>64</v>
      </c>
      <c r="AI6">
        <v>32</v>
      </c>
      <c r="AK6">
        <v>0.7</v>
      </c>
      <c r="AL6">
        <v>142</v>
      </c>
      <c r="AM6">
        <v>6</v>
      </c>
      <c r="AN6">
        <v>11</v>
      </c>
      <c r="AO6">
        <v>8</v>
      </c>
      <c r="AP6">
        <v>11</v>
      </c>
    </row>
    <row r="7" spans="1:42" x14ac:dyDescent="0.3">
      <c r="A7">
        <v>0</v>
      </c>
      <c r="B7">
        <v>50</v>
      </c>
      <c r="C7">
        <v>173</v>
      </c>
      <c r="D7">
        <v>1</v>
      </c>
      <c r="E7">
        <v>0</v>
      </c>
      <c r="F7">
        <v>1</v>
      </c>
      <c r="G7">
        <v>0</v>
      </c>
      <c r="H7">
        <v>0</v>
      </c>
      <c r="I7">
        <v>117</v>
      </c>
      <c r="J7">
        <v>39.1</v>
      </c>
      <c r="K7">
        <v>2.29</v>
      </c>
      <c r="L7">
        <v>-14.1</v>
      </c>
      <c r="M7">
        <v>1967</v>
      </c>
      <c r="N7">
        <v>177</v>
      </c>
      <c r="O7">
        <v>1442</v>
      </c>
      <c r="P7">
        <v>90</v>
      </c>
      <c r="Q7">
        <v>19</v>
      </c>
      <c r="R7">
        <v>32</v>
      </c>
      <c r="S7">
        <v>31</v>
      </c>
      <c r="T7">
        <v>29</v>
      </c>
      <c r="U7">
        <v>26</v>
      </c>
      <c r="V7">
        <v>129</v>
      </c>
      <c r="Y7">
        <v>37</v>
      </c>
      <c r="Z7">
        <v>24</v>
      </c>
      <c r="AA7">
        <v>37</v>
      </c>
      <c r="AB7">
        <v>17</v>
      </c>
      <c r="AC7">
        <v>32</v>
      </c>
      <c r="AD7">
        <v>2128</v>
      </c>
      <c r="AE7">
        <v>10</v>
      </c>
      <c r="AF7">
        <v>60</v>
      </c>
      <c r="AG7">
        <v>58</v>
      </c>
      <c r="AH7">
        <v>19</v>
      </c>
      <c r="AI7">
        <v>35</v>
      </c>
      <c r="AK7">
        <v>1.5</v>
      </c>
      <c r="AL7">
        <v>217</v>
      </c>
      <c r="AM7">
        <v>8</v>
      </c>
      <c r="AN7">
        <v>9</v>
      </c>
      <c r="AO7">
        <v>8</v>
      </c>
      <c r="AP7">
        <v>14</v>
      </c>
    </row>
    <row r="8" spans="1:42" x14ac:dyDescent="0.3">
      <c r="A8">
        <v>0</v>
      </c>
      <c r="B8">
        <v>60</v>
      </c>
      <c r="C8">
        <v>162</v>
      </c>
      <c r="D8">
        <v>0</v>
      </c>
      <c r="E8">
        <v>0</v>
      </c>
      <c r="F8">
        <v>0</v>
      </c>
      <c r="G8">
        <v>0</v>
      </c>
      <c r="H8">
        <v>0</v>
      </c>
      <c r="I8">
        <v>104</v>
      </c>
      <c r="J8">
        <v>39.6</v>
      </c>
      <c r="K8">
        <v>2.0699999999999998</v>
      </c>
      <c r="L8">
        <v>-16.3</v>
      </c>
      <c r="M8">
        <v>1756</v>
      </c>
      <c r="N8">
        <v>108</v>
      </c>
      <c r="O8">
        <v>1425</v>
      </c>
      <c r="P8">
        <v>93</v>
      </c>
      <c r="Q8">
        <v>20</v>
      </c>
      <c r="R8">
        <v>30</v>
      </c>
      <c r="S8">
        <v>27</v>
      </c>
      <c r="T8">
        <v>26</v>
      </c>
      <c r="U8">
        <v>25</v>
      </c>
      <c r="V8">
        <v>122</v>
      </c>
      <c r="Y8">
        <v>39</v>
      </c>
      <c r="Z8">
        <v>18</v>
      </c>
      <c r="AA8">
        <v>24</v>
      </c>
      <c r="AB8">
        <v>16</v>
      </c>
      <c r="AC8">
        <v>29</v>
      </c>
      <c r="AD8">
        <v>1410</v>
      </c>
      <c r="AE8">
        <v>11</v>
      </c>
      <c r="AF8">
        <v>63</v>
      </c>
      <c r="AG8">
        <v>35</v>
      </c>
      <c r="AH8">
        <v>13</v>
      </c>
      <c r="AI8">
        <v>23</v>
      </c>
      <c r="AK8">
        <v>0.8</v>
      </c>
      <c r="AL8">
        <v>178</v>
      </c>
      <c r="AM8">
        <v>7</v>
      </c>
      <c r="AN8">
        <v>10</v>
      </c>
      <c r="AO8">
        <v>8</v>
      </c>
      <c r="AP8">
        <v>10</v>
      </c>
    </row>
    <row r="9" spans="1:42" x14ac:dyDescent="0.3">
      <c r="A9">
        <v>0</v>
      </c>
      <c r="B9">
        <v>40</v>
      </c>
      <c r="C9">
        <v>168</v>
      </c>
      <c r="D9">
        <v>0</v>
      </c>
      <c r="E9">
        <v>0</v>
      </c>
      <c r="F9">
        <v>0</v>
      </c>
      <c r="G9">
        <v>1</v>
      </c>
      <c r="H9">
        <v>0</v>
      </c>
      <c r="I9">
        <v>116</v>
      </c>
      <c r="J9">
        <v>41.1</v>
      </c>
      <c r="K9">
        <v>2.2200000000000002</v>
      </c>
      <c r="L9">
        <v>-17.2</v>
      </c>
      <c r="M9">
        <v>2071</v>
      </c>
      <c r="N9">
        <v>287</v>
      </c>
      <c r="O9">
        <v>1576</v>
      </c>
      <c r="P9">
        <v>88</v>
      </c>
      <c r="Q9">
        <v>22</v>
      </c>
      <c r="R9">
        <v>30</v>
      </c>
      <c r="S9">
        <v>27</v>
      </c>
      <c r="T9">
        <v>25</v>
      </c>
      <c r="U9">
        <v>25</v>
      </c>
      <c r="V9">
        <v>110</v>
      </c>
      <c r="W9" s="3">
        <v>23</v>
      </c>
      <c r="X9" s="3">
        <v>17</v>
      </c>
      <c r="Y9">
        <v>40</v>
      </c>
      <c r="Z9">
        <v>27</v>
      </c>
      <c r="AA9">
        <v>44.5</v>
      </c>
      <c r="AB9">
        <v>23</v>
      </c>
      <c r="AC9">
        <v>34</v>
      </c>
      <c r="AD9">
        <v>1632</v>
      </c>
      <c r="AE9">
        <v>10</v>
      </c>
      <c r="AF9">
        <v>55</v>
      </c>
      <c r="AG9">
        <v>56</v>
      </c>
      <c r="AH9">
        <v>26</v>
      </c>
      <c r="AI9">
        <v>31</v>
      </c>
      <c r="AJ9">
        <v>22.8</v>
      </c>
      <c r="AK9">
        <v>1.7</v>
      </c>
      <c r="AL9">
        <v>215</v>
      </c>
      <c r="AM9">
        <v>8</v>
      </c>
      <c r="AN9">
        <v>9</v>
      </c>
      <c r="AO9">
        <v>8</v>
      </c>
      <c r="AP9">
        <v>11</v>
      </c>
    </row>
    <row r="10" spans="1:42" x14ac:dyDescent="0.3">
      <c r="A10">
        <v>0</v>
      </c>
      <c r="B10">
        <v>39</v>
      </c>
      <c r="C10">
        <v>161</v>
      </c>
      <c r="D10">
        <v>0</v>
      </c>
      <c r="E10">
        <v>0</v>
      </c>
      <c r="F10">
        <v>0</v>
      </c>
      <c r="G10">
        <v>0</v>
      </c>
      <c r="H10">
        <v>0</v>
      </c>
      <c r="I10">
        <v>101</v>
      </c>
      <c r="J10">
        <v>39</v>
      </c>
      <c r="K10">
        <v>2.0299999999999998</v>
      </c>
      <c r="L10">
        <v>-17.2</v>
      </c>
      <c r="M10">
        <v>2167</v>
      </c>
      <c r="N10">
        <v>140</v>
      </c>
      <c r="O10">
        <v>1722</v>
      </c>
      <c r="P10">
        <v>93</v>
      </c>
      <c r="Q10">
        <v>21</v>
      </c>
      <c r="R10">
        <v>32</v>
      </c>
      <c r="S10">
        <v>32</v>
      </c>
      <c r="T10">
        <v>29</v>
      </c>
      <c r="U10">
        <v>25</v>
      </c>
      <c r="V10">
        <v>103</v>
      </c>
      <c r="Y10">
        <v>38</v>
      </c>
      <c r="Z10">
        <v>14</v>
      </c>
      <c r="AA10">
        <v>17</v>
      </c>
      <c r="AB10">
        <v>14</v>
      </c>
      <c r="AC10">
        <v>29</v>
      </c>
      <c r="AD10">
        <v>1785</v>
      </c>
      <c r="AE10">
        <v>11</v>
      </c>
      <c r="AF10">
        <v>63</v>
      </c>
      <c r="AG10">
        <v>32</v>
      </c>
      <c r="AH10">
        <v>12</v>
      </c>
      <c r="AI10">
        <v>20</v>
      </c>
      <c r="AK10">
        <v>0.8</v>
      </c>
      <c r="AL10">
        <v>201</v>
      </c>
      <c r="AM10">
        <v>8</v>
      </c>
      <c r="AN10">
        <v>7</v>
      </c>
      <c r="AO10">
        <v>14</v>
      </c>
      <c r="AP10">
        <v>15</v>
      </c>
    </row>
    <row r="11" spans="1:42" x14ac:dyDescent="0.3">
      <c r="A11">
        <v>0</v>
      </c>
      <c r="B11">
        <v>53</v>
      </c>
      <c r="C11">
        <v>167</v>
      </c>
      <c r="D11">
        <v>0</v>
      </c>
      <c r="E11">
        <v>0</v>
      </c>
      <c r="F11">
        <v>0</v>
      </c>
      <c r="G11">
        <v>0</v>
      </c>
      <c r="H11">
        <v>0</v>
      </c>
      <c r="I11">
        <v>99</v>
      </c>
      <c r="J11">
        <v>35.5</v>
      </c>
      <c r="K11">
        <v>2.0699999999999998</v>
      </c>
      <c r="L11">
        <v>-15</v>
      </c>
      <c r="M11">
        <v>1492</v>
      </c>
      <c r="N11">
        <v>210</v>
      </c>
      <c r="O11">
        <v>1232</v>
      </c>
      <c r="P11">
        <v>84</v>
      </c>
      <c r="Q11">
        <v>19</v>
      </c>
      <c r="R11">
        <v>32</v>
      </c>
      <c r="S11">
        <v>34</v>
      </c>
      <c r="T11">
        <v>28</v>
      </c>
      <c r="U11">
        <v>22</v>
      </c>
      <c r="V11">
        <v>95</v>
      </c>
      <c r="W11" s="5">
        <v>15</v>
      </c>
      <c r="X11" s="5">
        <v>7</v>
      </c>
      <c r="Y11">
        <v>35</v>
      </c>
      <c r="Z11">
        <v>15</v>
      </c>
      <c r="AA11">
        <v>18</v>
      </c>
      <c r="AB11">
        <v>15</v>
      </c>
      <c r="AC11">
        <v>29</v>
      </c>
      <c r="AD11">
        <v>1568</v>
      </c>
      <c r="AE11">
        <v>12</v>
      </c>
      <c r="AF11">
        <v>67</v>
      </c>
      <c r="AG11">
        <v>38</v>
      </c>
      <c r="AH11">
        <v>13</v>
      </c>
      <c r="AI11">
        <v>25</v>
      </c>
      <c r="AJ11">
        <v>19.3</v>
      </c>
      <c r="AK11">
        <v>0.8</v>
      </c>
      <c r="AL11">
        <v>166</v>
      </c>
      <c r="AM11">
        <v>8</v>
      </c>
      <c r="AN11">
        <v>7</v>
      </c>
      <c r="AO11">
        <v>11</v>
      </c>
      <c r="AP11">
        <v>11</v>
      </c>
    </row>
    <row r="12" spans="1:42" x14ac:dyDescent="0.3">
      <c r="A12">
        <v>0</v>
      </c>
      <c r="B12">
        <v>66</v>
      </c>
      <c r="C12">
        <v>166</v>
      </c>
      <c r="D12">
        <v>1</v>
      </c>
      <c r="E12">
        <v>0</v>
      </c>
      <c r="F12">
        <v>1</v>
      </c>
      <c r="G12">
        <v>1</v>
      </c>
      <c r="H12">
        <v>0</v>
      </c>
      <c r="I12">
        <v>116</v>
      </c>
      <c r="J12">
        <v>42.1</v>
      </c>
      <c r="K12">
        <v>2.2000000000000002</v>
      </c>
      <c r="L12">
        <v>-14.2</v>
      </c>
      <c r="M12">
        <v>2876</v>
      </c>
      <c r="N12">
        <v>489</v>
      </c>
      <c r="O12">
        <v>2065</v>
      </c>
      <c r="P12">
        <v>84</v>
      </c>
      <c r="Q12">
        <v>19</v>
      </c>
      <c r="R12">
        <v>30</v>
      </c>
      <c r="S12">
        <v>36</v>
      </c>
      <c r="T12">
        <v>32</v>
      </c>
      <c r="U12">
        <v>25</v>
      </c>
      <c r="V12">
        <v>95</v>
      </c>
      <c r="W12" s="5">
        <v>29</v>
      </c>
      <c r="X12" s="5">
        <v>21</v>
      </c>
      <c r="Y12">
        <v>47</v>
      </c>
      <c r="Z12">
        <v>25</v>
      </c>
      <c r="AA12">
        <v>38</v>
      </c>
      <c r="AB12">
        <v>21</v>
      </c>
      <c r="AC12">
        <v>31</v>
      </c>
      <c r="AD12">
        <v>1944</v>
      </c>
      <c r="AE12">
        <v>10</v>
      </c>
      <c r="AF12">
        <v>66</v>
      </c>
      <c r="AG12">
        <v>53</v>
      </c>
      <c r="AH12">
        <v>18</v>
      </c>
      <c r="AI12">
        <v>35</v>
      </c>
      <c r="AJ12">
        <v>34.799999999999997</v>
      </c>
      <c r="AK12">
        <v>1</v>
      </c>
      <c r="AL12">
        <v>233</v>
      </c>
      <c r="AM12">
        <v>6</v>
      </c>
      <c r="AN12">
        <v>11</v>
      </c>
      <c r="AO12">
        <v>11</v>
      </c>
      <c r="AP12">
        <v>19</v>
      </c>
    </row>
    <row r="13" spans="1:42" x14ac:dyDescent="0.3">
      <c r="A13">
        <v>0</v>
      </c>
      <c r="B13">
        <v>33</v>
      </c>
      <c r="C13">
        <v>162</v>
      </c>
      <c r="D13">
        <v>0</v>
      </c>
      <c r="E13">
        <v>0</v>
      </c>
      <c r="F13">
        <v>0</v>
      </c>
      <c r="G13">
        <v>0</v>
      </c>
      <c r="H13">
        <v>0</v>
      </c>
      <c r="I13">
        <v>115</v>
      </c>
      <c r="J13">
        <v>43.8</v>
      </c>
      <c r="K13">
        <v>2.16</v>
      </c>
      <c r="L13">
        <v>-14.2</v>
      </c>
      <c r="M13">
        <v>1971</v>
      </c>
      <c r="N13">
        <v>286</v>
      </c>
      <c r="O13">
        <v>1370</v>
      </c>
      <c r="P13">
        <v>85</v>
      </c>
      <c r="Q13">
        <v>19</v>
      </c>
      <c r="R13">
        <v>27</v>
      </c>
      <c r="S13">
        <v>28</v>
      </c>
      <c r="T13">
        <v>26</v>
      </c>
      <c r="U13">
        <v>23</v>
      </c>
      <c r="V13">
        <v>110</v>
      </c>
      <c r="W13" s="5">
        <v>16</v>
      </c>
      <c r="X13" s="5">
        <v>10</v>
      </c>
      <c r="Y13">
        <v>36</v>
      </c>
      <c r="Z13">
        <v>17</v>
      </c>
      <c r="AA13">
        <v>25</v>
      </c>
      <c r="AB13">
        <v>12</v>
      </c>
      <c r="AC13">
        <v>23</v>
      </c>
      <c r="AD13">
        <v>1944</v>
      </c>
      <c r="AE13">
        <v>9</v>
      </c>
      <c r="AF13">
        <v>58</v>
      </c>
      <c r="AG13">
        <v>62</v>
      </c>
      <c r="AH13">
        <v>26</v>
      </c>
      <c r="AI13">
        <v>36</v>
      </c>
      <c r="AJ13">
        <v>22.2</v>
      </c>
      <c r="AK13">
        <v>1.2</v>
      </c>
      <c r="AL13">
        <v>172</v>
      </c>
      <c r="AM13">
        <v>10</v>
      </c>
      <c r="AN13">
        <v>11</v>
      </c>
      <c r="AO13">
        <v>10</v>
      </c>
      <c r="AP13">
        <v>20</v>
      </c>
    </row>
    <row r="14" spans="1:42" x14ac:dyDescent="0.3">
      <c r="A14">
        <v>1</v>
      </c>
      <c r="B14">
        <v>52</v>
      </c>
      <c r="C14">
        <v>168</v>
      </c>
      <c r="D14">
        <v>1</v>
      </c>
      <c r="E14">
        <v>0</v>
      </c>
      <c r="F14">
        <v>1</v>
      </c>
      <c r="G14">
        <v>1</v>
      </c>
      <c r="H14">
        <v>0</v>
      </c>
      <c r="I14">
        <v>98</v>
      </c>
      <c r="J14">
        <v>34.700000000000003</v>
      </c>
      <c r="K14">
        <v>2.0699999999999998</v>
      </c>
      <c r="L14">
        <v>-13.6</v>
      </c>
      <c r="M14">
        <v>1646</v>
      </c>
      <c r="N14">
        <v>136</v>
      </c>
      <c r="O14">
        <v>1333</v>
      </c>
      <c r="P14">
        <v>88</v>
      </c>
      <c r="Q14">
        <v>20</v>
      </c>
      <c r="R14">
        <v>33</v>
      </c>
      <c r="S14">
        <v>30</v>
      </c>
      <c r="T14">
        <v>32</v>
      </c>
      <c r="U14">
        <v>25</v>
      </c>
      <c r="V14">
        <v>99</v>
      </c>
      <c r="W14" s="5">
        <v>31</v>
      </c>
      <c r="X14" s="5">
        <v>20</v>
      </c>
      <c r="Y14">
        <v>44</v>
      </c>
      <c r="Z14">
        <v>18</v>
      </c>
      <c r="AA14">
        <v>21</v>
      </c>
      <c r="AB14">
        <v>19</v>
      </c>
      <c r="AC14">
        <v>31</v>
      </c>
      <c r="AD14">
        <v>1632</v>
      </c>
      <c r="AE14">
        <v>12</v>
      </c>
      <c r="AF14">
        <v>63</v>
      </c>
      <c r="AG14">
        <v>44</v>
      </c>
      <c r="AH14">
        <v>16</v>
      </c>
      <c r="AI14">
        <v>27</v>
      </c>
      <c r="AJ14">
        <v>24.7</v>
      </c>
      <c r="AK14">
        <v>0.7</v>
      </c>
      <c r="AL14">
        <v>209</v>
      </c>
      <c r="AM14">
        <v>7</v>
      </c>
      <c r="AN14">
        <v>10</v>
      </c>
      <c r="AO14">
        <v>13</v>
      </c>
      <c r="AP14">
        <v>12</v>
      </c>
    </row>
    <row r="15" spans="1:42" x14ac:dyDescent="0.3">
      <c r="A15">
        <v>0</v>
      </c>
      <c r="B15">
        <v>53</v>
      </c>
      <c r="C15">
        <v>160</v>
      </c>
      <c r="D15">
        <v>1</v>
      </c>
      <c r="E15">
        <v>0</v>
      </c>
      <c r="F15">
        <v>0</v>
      </c>
      <c r="G15">
        <v>0</v>
      </c>
      <c r="H15">
        <v>0</v>
      </c>
      <c r="I15">
        <v>107</v>
      </c>
      <c r="J15">
        <v>41.8</v>
      </c>
      <c r="K15">
        <v>2.0699999999999998</v>
      </c>
      <c r="L15">
        <v>-14.3</v>
      </c>
      <c r="M15">
        <v>1895</v>
      </c>
      <c r="N15">
        <v>237</v>
      </c>
      <c r="O15">
        <v>1455</v>
      </c>
      <c r="P15">
        <v>86</v>
      </c>
      <c r="Q15">
        <v>20</v>
      </c>
      <c r="R15">
        <v>36</v>
      </c>
      <c r="S15">
        <v>31</v>
      </c>
      <c r="T15">
        <v>29</v>
      </c>
      <c r="U15">
        <v>24</v>
      </c>
      <c r="V15">
        <v>126</v>
      </c>
      <c r="Y15">
        <v>43</v>
      </c>
      <c r="Z15">
        <v>24</v>
      </c>
      <c r="AA15">
        <v>44</v>
      </c>
      <c r="AB15">
        <v>17</v>
      </c>
      <c r="AC15">
        <v>32</v>
      </c>
      <c r="AD15">
        <v>2028</v>
      </c>
      <c r="AE15">
        <v>10</v>
      </c>
      <c r="AF15">
        <v>65</v>
      </c>
      <c r="AG15">
        <v>52</v>
      </c>
      <c r="AH15">
        <v>19</v>
      </c>
      <c r="AI15">
        <v>34</v>
      </c>
      <c r="AK15">
        <v>1.2</v>
      </c>
      <c r="AL15">
        <v>256</v>
      </c>
      <c r="AM15">
        <v>12</v>
      </c>
      <c r="AN15">
        <v>7</v>
      </c>
      <c r="AO15">
        <v>8</v>
      </c>
      <c r="AP15">
        <v>16</v>
      </c>
    </row>
    <row r="16" spans="1:42" x14ac:dyDescent="0.3">
      <c r="A16">
        <v>0</v>
      </c>
      <c r="B16">
        <v>34</v>
      </c>
      <c r="C16">
        <v>168</v>
      </c>
      <c r="D16">
        <v>0</v>
      </c>
      <c r="E16">
        <v>0</v>
      </c>
      <c r="F16">
        <v>0</v>
      </c>
      <c r="G16">
        <v>0</v>
      </c>
      <c r="H16">
        <v>0</v>
      </c>
      <c r="I16">
        <v>108</v>
      </c>
      <c r="J16">
        <v>38.299999999999997</v>
      </c>
      <c r="K16">
        <v>2.16</v>
      </c>
      <c r="L16">
        <v>-14.9</v>
      </c>
      <c r="M16">
        <v>1764</v>
      </c>
      <c r="N16">
        <v>93</v>
      </c>
      <c r="O16">
        <v>1479</v>
      </c>
      <c r="P16">
        <v>94</v>
      </c>
      <c r="Q16">
        <v>21</v>
      </c>
      <c r="R16">
        <v>28</v>
      </c>
      <c r="S16">
        <v>26</v>
      </c>
      <c r="T16">
        <v>24</v>
      </c>
      <c r="U16">
        <v>24</v>
      </c>
      <c r="V16">
        <v>126</v>
      </c>
      <c r="W16" s="5">
        <v>19</v>
      </c>
      <c r="X16" s="5">
        <v>15</v>
      </c>
      <c r="Y16">
        <v>41</v>
      </c>
      <c r="Z16">
        <v>18</v>
      </c>
      <c r="AA16">
        <v>22</v>
      </c>
      <c r="AB16">
        <v>14</v>
      </c>
      <c r="AC16">
        <v>22</v>
      </c>
      <c r="AD16">
        <v>1288</v>
      </c>
      <c r="AE16">
        <v>10</v>
      </c>
      <c r="AF16">
        <v>63</v>
      </c>
      <c r="AG16" s="2">
        <v>30</v>
      </c>
      <c r="AH16" s="2">
        <v>11</v>
      </c>
      <c r="AI16" s="2">
        <v>19</v>
      </c>
      <c r="AJ16">
        <v>21.4</v>
      </c>
      <c r="AK16">
        <v>1.1000000000000001</v>
      </c>
      <c r="AL16">
        <v>102</v>
      </c>
      <c r="AN16">
        <v>6</v>
      </c>
      <c r="AO16">
        <v>8</v>
      </c>
      <c r="AP16">
        <v>15</v>
      </c>
    </row>
    <row r="17" spans="1:42" x14ac:dyDescent="0.3">
      <c r="A17">
        <v>0</v>
      </c>
      <c r="B17">
        <v>43</v>
      </c>
      <c r="C17">
        <v>167</v>
      </c>
      <c r="D17">
        <v>0</v>
      </c>
      <c r="E17">
        <v>0</v>
      </c>
      <c r="F17">
        <v>0</v>
      </c>
      <c r="G17">
        <v>1</v>
      </c>
      <c r="H17">
        <v>0</v>
      </c>
      <c r="I17">
        <v>97</v>
      </c>
      <c r="J17">
        <v>34.799999999999997</v>
      </c>
      <c r="K17">
        <v>2.06</v>
      </c>
      <c r="L17">
        <v>-15.8</v>
      </c>
      <c r="M17">
        <v>1895</v>
      </c>
      <c r="N17">
        <v>147</v>
      </c>
      <c r="O17">
        <v>1378</v>
      </c>
      <c r="P17">
        <v>91</v>
      </c>
      <c r="Q17">
        <v>23</v>
      </c>
      <c r="R17">
        <v>37</v>
      </c>
      <c r="S17">
        <v>36</v>
      </c>
      <c r="T17">
        <v>35</v>
      </c>
      <c r="U17">
        <v>30</v>
      </c>
      <c r="V17">
        <v>83</v>
      </c>
      <c r="W17" s="5">
        <v>24</v>
      </c>
      <c r="X17" s="5">
        <v>20</v>
      </c>
      <c r="Y17">
        <v>40</v>
      </c>
      <c r="Z17">
        <v>19</v>
      </c>
      <c r="AA17">
        <v>26</v>
      </c>
      <c r="AB17">
        <v>15</v>
      </c>
      <c r="AC17">
        <v>35</v>
      </c>
      <c r="AD17">
        <v>2240</v>
      </c>
      <c r="AE17">
        <v>12</v>
      </c>
      <c r="AF17">
        <v>54</v>
      </c>
      <c r="AG17">
        <v>40</v>
      </c>
      <c r="AH17">
        <v>18</v>
      </c>
      <c r="AI17">
        <v>21</v>
      </c>
      <c r="AJ17">
        <v>20.5</v>
      </c>
      <c r="AK17">
        <v>0.8</v>
      </c>
      <c r="AL17">
        <v>170</v>
      </c>
      <c r="AM17">
        <v>7</v>
      </c>
      <c r="AN17">
        <v>9</v>
      </c>
      <c r="AO17">
        <v>9</v>
      </c>
      <c r="AP17">
        <v>11</v>
      </c>
    </row>
    <row r="18" spans="1:42" x14ac:dyDescent="0.3">
      <c r="A18">
        <v>0</v>
      </c>
      <c r="B18">
        <v>47</v>
      </c>
      <c r="C18">
        <v>164</v>
      </c>
      <c r="D18">
        <v>1</v>
      </c>
      <c r="E18">
        <v>0</v>
      </c>
      <c r="F18">
        <v>0</v>
      </c>
      <c r="G18">
        <v>0</v>
      </c>
      <c r="H18">
        <v>0</v>
      </c>
      <c r="I18">
        <v>119</v>
      </c>
      <c r="J18">
        <v>44.2</v>
      </c>
      <c r="K18">
        <v>2.21</v>
      </c>
      <c r="L18">
        <v>-15.1</v>
      </c>
      <c r="M18">
        <v>1643</v>
      </c>
      <c r="N18">
        <v>126</v>
      </c>
      <c r="O18">
        <v>1370</v>
      </c>
      <c r="P18">
        <v>91</v>
      </c>
      <c r="Q18">
        <v>21</v>
      </c>
      <c r="R18">
        <v>32</v>
      </c>
      <c r="S18">
        <v>31</v>
      </c>
      <c r="T18">
        <v>27</v>
      </c>
      <c r="U18">
        <v>22</v>
      </c>
      <c r="V18">
        <v>103</v>
      </c>
      <c r="Y18">
        <v>40</v>
      </c>
      <c r="Z18">
        <v>24</v>
      </c>
      <c r="AA18">
        <v>38</v>
      </c>
      <c r="AB18">
        <v>20</v>
      </c>
      <c r="AC18">
        <v>32</v>
      </c>
      <c r="AD18">
        <v>2128</v>
      </c>
      <c r="AE18">
        <v>11</v>
      </c>
      <c r="AF18">
        <v>52</v>
      </c>
      <c r="AG18">
        <v>47</v>
      </c>
      <c r="AH18">
        <v>22</v>
      </c>
      <c r="AI18">
        <v>24</v>
      </c>
      <c r="AJ18">
        <v>21</v>
      </c>
      <c r="AK18">
        <v>1.1000000000000001</v>
      </c>
      <c r="AL18">
        <v>148</v>
      </c>
      <c r="AM18">
        <v>7</v>
      </c>
      <c r="AN18">
        <v>9</v>
      </c>
      <c r="AO18">
        <v>13</v>
      </c>
      <c r="AP18">
        <v>13</v>
      </c>
    </row>
    <row r="19" spans="1:42" x14ac:dyDescent="0.3">
      <c r="A19">
        <v>1</v>
      </c>
      <c r="B19">
        <v>54</v>
      </c>
      <c r="C19">
        <v>178</v>
      </c>
      <c r="D19">
        <v>1</v>
      </c>
      <c r="E19">
        <v>0</v>
      </c>
      <c r="F19">
        <v>0</v>
      </c>
      <c r="G19">
        <v>0</v>
      </c>
      <c r="H19">
        <v>0</v>
      </c>
      <c r="I19">
        <v>123</v>
      </c>
      <c r="J19">
        <v>38.799999999999997</v>
      </c>
      <c r="K19">
        <v>2.38</v>
      </c>
      <c r="L19">
        <v>-14.1</v>
      </c>
      <c r="M19">
        <v>1805</v>
      </c>
      <c r="N19">
        <v>223</v>
      </c>
      <c r="O19">
        <v>1099</v>
      </c>
      <c r="P19">
        <v>84</v>
      </c>
      <c r="Q19">
        <v>22</v>
      </c>
      <c r="R19">
        <v>39</v>
      </c>
      <c r="S19">
        <v>37</v>
      </c>
      <c r="T19">
        <v>32</v>
      </c>
      <c r="U19">
        <v>23</v>
      </c>
      <c r="V19">
        <v>103</v>
      </c>
      <c r="W19" s="5">
        <v>19</v>
      </c>
      <c r="X19" s="5">
        <v>15</v>
      </c>
      <c r="Y19">
        <v>40</v>
      </c>
      <c r="Z19">
        <v>17</v>
      </c>
      <c r="AA19">
        <v>17</v>
      </c>
      <c r="AB19">
        <v>16</v>
      </c>
      <c r="AC19">
        <v>35</v>
      </c>
      <c r="AD19">
        <v>1976</v>
      </c>
      <c r="AE19">
        <v>10</v>
      </c>
      <c r="AF19">
        <v>63</v>
      </c>
      <c r="AG19">
        <v>40</v>
      </c>
      <c r="AH19">
        <v>25</v>
      </c>
      <c r="AI19">
        <v>25</v>
      </c>
      <c r="AJ19">
        <v>19</v>
      </c>
      <c r="AK19">
        <v>0.5</v>
      </c>
      <c r="AL19">
        <v>146</v>
      </c>
      <c r="AM19">
        <v>7</v>
      </c>
      <c r="AN19">
        <v>9</v>
      </c>
      <c r="AO19">
        <v>16</v>
      </c>
      <c r="AP19">
        <v>11</v>
      </c>
    </row>
    <row r="20" spans="1:42" x14ac:dyDescent="0.3">
      <c r="A20">
        <v>0</v>
      </c>
      <c r="B20">
        <v>42</v>
      </c>
      <c r="C20">
        <v>168</v>
      </c>
      <c r="D20">
        <v>0</v>
      </c>
      <c r="E20">
        <v>0</v>
      </c>
      <c r="F20">
        <v>0</v>
      </c>
      <c r="G20">
        <v>1</v>
      </c>
      <c r="H20">
        <v>0</v>
      </c>
      <c r="I20">
        <v>97</v>
      </c>
      <c r="J20">
        <v>34.4</v>
      </c>
      <c r="K20">
        <v>2.06</v>
      </c>
      <c r="L20">
        <v>-19.899999999999999</v>
      </c>
      <c r="M20">
        <v>1750</v>
      </c>
      <c r="N20">
        <v>82</v>
      </c>
      <c r="O20">
        <v>1496</v>
      </c>
      <c r="P20">
        <v>94</v>
      </c>
      <c r="Q20">
        <v>21</v>
      </c>
      <c r="R20">
        <v>31</v>
      </c>
      <c r="S20">
        <v>32</v>
      </c>
      <c r="T20">
        <v>30</v>
      </c>
      <c r="U20">
        <v>22</v>
      </c>
      <c r="V20">
        <v>95</v>
      </c>
      <c r="W20" s="5">
        <v>22</v>
      </c>
      <c r="X20" s="5">
        <v>11</v>
      </c>
      <c r="Y20">
        <v>34</v>
      </c>
      <c r="Z20">
        <v>13</v>
      </c>
      <c r="AA20">
        <v>17</v>
      </c>
      <c r="AB20">
        <v>13</v>
      </c>
      <c r="AC20">
        <v>35</v>
      </c>
      <c r="AD20">
        <v>1568</v>
      </c>
      <c r="AE20">
        <v>11</v>
      </c>
      <c r="AF20">
        <v>63</v>
      </c>
      <c r="AG20">
        <v>38</v>
      </c>
      <c r="AH20">
        <v>14</v>
      </c>
      <c r="AI20">
        <v>24</v>
      </c>
      <c r="AJ20">
        <v>21</v>
      </c>
      <c r="AK20">
        <v>1.6</v>
      </c>
      <c r="AL20">
        <v>202</v>
      </c>
      <c r="AM20">
        <v>10</v>
      </c>
      <c r="AN20">
        <v>7</v>
      </c>
      <c r="AO20">
        <v>8</v>
      </c>
      <c r="AP20">
        <v>16</v>
      </c>
    </row>
    <row r="21" spans="1:42" x14ac:dyDescent="0.3">
      <c r="A21">
        <v>0</v>
      </c>
      <c r="B21">
        <v>25</v>
      </c>
      <c r="C21">
        <v>156</v>
      </c>
      <c r="D21">
        <v>0</v>
      </c>
      <c r="E21">
        <v>0</v>
      </c>
      <c r="F21">
        <v>0</v>
      </c>
      <c r="G21">
        <v>0</v>
      </c>
      <c r="H21">
        <v>0</v>
      </c>
      <c r="I21">
        <v>101</v>
      </c>
      <c r="J21">
        <v>41.5</v>
      </c>
      <c r="K21">
        <v>1.99</v>
      </c>
      <c r="L21">
        <v>-14.2</v>
      </c>
      <c r="M21">
        <v>1794</v>
      </c>
      <c r="N21">
        <v>247</v>
      </c>
      <c r="O21">
        <v>1136</v>
      </c>
      <c r="P21">
        <v>85</v>
      </c>
      <c r="Q21">
        <v>21</v>
      </c>
      <c r="R21">
        <v>33</v>
      </c>
      <c r="S21">
        <v>29</v>
      </c>
      <c r="T21">
        <v>26</v>
      </c>
      <c r="U21">
        <v>25</v>
      </c>
      <c r="V21">
        <v>118</v>
      </c>
      <c r="W21" s="5">
        <v>26</v>
      </c>
      <c r="X21" s="5">
        <v>18</v>
      </c>
      <c r="Y21">
        <v>40</v>
      </c>
      <c r="Z21">
        <v>22</v>
      </c>
      <c r="AA21">
        <v>31</v>
      </c>
      <c r="AB21">
        <v>21</v>
      </c>
      <c r="AC21">
        <v>34</v>
      </c>
      <c r="AD21">
        <v>1900</v>
      </c>
      <c r="AE21">
        <v>9</v>
      </c>
      <c r="AF21">
        <v>54</v>
      </c>
      <c r="AG21">
        <v>71</v>
      </c>
      <c r="AH21">
        <v>32</v>
      </c>
      <c r="AI21">
        <v>38</v>
      </c>
      <c r="AJ21">
        <v>31</v>
      </c>
      <c r="AK21">
        <v>1.6</v>
      </c>
      <c r="AL21">
        <v>198</v>
      </c>
      <c r="AM21">
        <v>9</v>
      </c>
      <c r="AN21">
        <v>9</v>
      </c>
      <c r="AO21">
        <v>8</v>
      </c>
      <c r="AP21">
        <v>13</v>
      </c>
    </row>
    <row r="22" spans="1:42" x14ac:dyDescent="0.3">
      <c r="A22">
        <v>0</v>
      </c>
      <c r="B22">
        <v>53</v>
      </c>
      <c r="C22">
        <v>163</v>
      </c>
      <c r="D22">
        <v>1</v>
      </c>
      <c r="E22">
        <v>1</v>
      </c>
      <c r="F22">
        <v>1</v>
      </c>
      <c r="G22">
        <v>0</v>
      </c>
      <c r="H22">
        <v>0</v>
      </c>
      <c r="I22">
        <v>106</v>
      </c>
      <c r="J22">
        <v>39.9</v>
      </c>
      <c r="K22">
        <v>2.09</v>
      </c>
      <c r="L22">
        <v>-14.4</v>
      </c>
      <c r="M22">
        <v>1976</v>
      </c>
      <c r="N22">
        <v>229</v>
      </c>
      <c r="O22">
        <v>1408</v>
      </c>
      <c r="P22">
        <v>86</v>
      </c>
      <c r="Q22">
        <v>19</v>
      </c>
      <c r="R22">
        <v>27</v>
      </c>
      <c r="S22">
        <v>26</v>
      </c>
      <c r="T22">
        <v>29</v>
      </c>
      <c r="U22">
        <v>24</v>
      </c>
      <c r="V22">
        <v>110</v>
      </c>
      <c r="W22" s="5">
        <v>17</v>
      </c>
      <c r="X22" s="5">
        <v>14</v>
      </c>
      <c r="Y22">
        <v>40</v>
      </c>
      <c r="Z22">
        <v>18</v>
      </c>
      <c r="AA22">
        <v>24</v>
      </c>
      <c r="AB22">
        <v>17</v>
      </c>
      <c r="AC22">
        <v>30</v>
      </c>
      <c r="AD22">
        <v>1872</v>
      </c>
      <c r="AE22">
        <v>12.5</v>
      </c>
      <c r="AF22">
        <v>60</v>
      </c>
      <c r="AG22">
        <v>58</v>
      </c>
      <c r="AH22">
        <v>24</v>
      </c>
      <c r="AI22">
        <v>34</v>
      </c>
      <c r="AJ22">
        <v>30.1</v>
      </c>
      <c r="AK22">
        <v>1.4</v>
      </c>
      <c r="AL22">
        <v>162</v>
      </c>
      <c r="AM22">
        <v>6</v>
      </c>
      <c r="AN22">
        <v>12</v>
      </c>
      <c r="AO22">
        <v>8</v>
      </c>
      <c r="AP22">
        <v>15</v>
      </c>
    </row>
    <row r="23" spans="1:42" x14ac:dyDescent="0.3">
      <c r="A23">
        <v>0</v>
      </c>
      <c r="B23">
        <v>25</v>
      </c>
      <c r="C23">
        <v>165</v>
      </c>
      <c r="D23">
        <v>0</v>
      </c>
      <c r="E23">
        <v>0</v>
      </c>
      <c r="F23">
        <v>0</v>
      </c>
      <c r="G23">
        <v>1</v>
      </c>
      <c r="H23">
        <v>0</v>
      </c>
      <c r="I23">
        <v>119</v>
      </c>
      <c r="J23">
        <v>43.7</v>
      </c>
      <c r="K23">
        <v>2.2200000000000002</v>
      </c>
      <c r="L23">
        <v>-13.4</v>
      </c>
      <c r="M23">
        <v>1902</v>
      </c>
      <c r="N23">
        <v>296</v>
      </c>
      <c r="O23">
        <v>1489</v>
      </c>
      <c r="P23">
        <v>82</v>
      </c>
      <c r="Q23">
        <v>20</v>
      </c>
      <c r="R23">
        <v>28</v>
      </c>
      <c r="S23">
        <v>32</v>
      </c>
      <c r="T23">
        <v>30</v>
      </c>
      <c r="U23">
        <v>21</v>
      </c>
      <c r="V23">
        <v>107</v>
      </c>
      <c r="W23" s="5">
        <v>19</v>
      </c>
      <c r="X23" s="5">
        <v>11</v>
      </c>
      <c r="Y23">
        <v>40</v>
      </c>
      <c r="Z23">
        <v>20</v>
      </c>
      <c r="AA23">
        <v>26</v>
      </c>
      <c r="AB23">
        <v>19</v>
      </c>
      <c r="AC23">
        <v>27</v>
      </c>
      <c r="AD23">
        <v>1650</v>
      </c>
      <c r="AE23">
        <v>11</v>
      </c>
      <c r="AF23">
        <v>60</v>
      </c>
      <c r="AG23" s="2">
        <v>23</v>
      </c>
      <c r="AH23" s="2">
        <v>9</v>
      </c>
      <c r="AI23" s="2">
        <v>14</v>
      </c>
      <c r="AK23">
        <v>1.4</v>
      </c>
      <c r="AL23">
        <v>153</v>
      </c>
      <c r="AM23">
        <v>7</v>
      </c>
      <c r="AN23">
        <v>10</v>
      </c>
      <c r="AO23">
        <v>7</v>
      </c>
      <c r="AP23">
        <v>18</v>
      </c>
    </row>
    <row r="24" spans="1:42" x14ac:dyDescent="0.3">
      <c r="A24">
        <v>0</v>
      </c>
      <c r="B24">
        <v>38</v>
      </c>
      <c r="C24">
        <v>159</v>
      </c>
      <c r="D24">
        <v>1</v>
      </c>
      <c r="E24">
        <v>0</v>
      </c>
      <c r="F24">
        <v>0</v>
      </c>
      <c r="G24">
        <v>0</v>
      </c>
      <c r="H24">
        <v>0</v>
      </c>
      <c r="I24">
        <v>114</v>
      </c>
      <c r="J24">
        <v>45.1</v>
      </c>
      <c r="K24">
        <v>2.12</v>
      </c>
      <c r="L24">
        <v>-13.4</v>
      </c>
      <c r="M24">
        <v>1907</v>
      </c>
      <c r="N24">
        <v>230</v>
      </c>
      <c r="O24">
        <v>1172</v>
      </c>
      <c r="P24">
        <v>86</v>
      </c>
      <c r="Q24">
        <v>21</v>
      </c>
      <c r="R24">
        <v>29</v>
      </c>
      <c r="S24">
        <v>34</v>
      </c>
      <c r="T24">
        <v>29</v>
      </c>
      <c r="U24">
        <v>25</v>
      </c>
      <c r="V24">
        <v>118</v>
      </c>
      <c r="W24" s="5">
        <v>19</v>
      </c>
      <c r="X24" s="5">
        <v>10</v>
      </c>
      <c r="Y24">
        <v>43</v>
      </c>
      <c r="Z24">
        <v>20</v>
      </c>
      <c r="AA24">
        <v>24</v>
      </c>
      <c r="AB24">
        <v>17</v>
      </c>
      <c r="AC24">
        <v>33</v>
      </c>
      <c r="AD24">
        <v>1479</v>
      </c>
      <c r="AE24">
        <v>12</v>
      </c>
      <c r="AF24">
        <v>55</v>
      </c>
      <c r="AG24">
        <v>64</v>
      </c>
      <c r="AH24">
        <v>30</v>
      </c>
      <c r="AI24">
        <v>34</v>
      </c>
      <c r="AK24">
        <v>1.3</v>
      </c>
      <c r="AL24">
        <v>162</v>
      </c>
      <c r="AM24">
        <v>10</v>
      </c>
      <c r="AN24">
        <v>9</v>
      </c>
      <c r="AO24">
        <v>9</v>
      </c>
      <c r="AP24">
        <v>16</v>
      </c>
    </row>
    <row r="25" spans="1:42" x14ac:dyDescent="0.3">
      <c r="A25">
        <v>1</v>
      </c>
      <c r="B25">
        <v>38</v>
      </c>
      <c r="C25">
        <v>175</v>
      </c>
      <c r="D25">
        <v>0</v>
      </c>
      <c r="E25">
        <v>0</v>
      </c>
      <c r="F25">
        <v>0</v>
      </c>
      <c r="G25">
        <v>0</v>
      </c>
      <c r="H25">
        <v>0</v>
      </c>
      <c r="I25">
        <v>160</v>
      </c>
      <c r="J25">
        <v>52.2</v>
      </c>
      <c r="K25">
        <v>2.63</v>
      </c>
      <c r="L25">
        <v>-7.4</v>
      </c>
      <c r="M25">
        <v>1261</v>
      </c>
      <c r="N25">
        <v>486</v>
      </c>
      <c r="O25">
        <v>681</v>
      </c>
      <c r="P25">
        <v>70</v>
      </c>
      <c r="Q25">
        <v>26</v>
      </c>
      <c r="R25">
        <v>38</v>
      </c>
      <c r="S25">
        <v>32</v>
      </c>
      <c r="T25">
        <v>27</v>
      </c>
      <c r="U25">
        <v>28</v>
      </c>
      <c r="V25">
        <v>99</v>
      </c>
      <c r="W25" s="5">
        <v>24</v>
      </c>
      <c r="X25" s="5">
        <v>19</v>
      </c>
      <c r="Y25">
        <v>40</v>
      </c>
      <c r="Z25">
        <v>19</v>
      </c>
      <c r="AA25">
        <v>21</v>
      </c>
      <c r="AB25">
        <v>17</v>
      </c>
      <c r="AC25">
        <v>35</v>
      </c>
      <c r="AD25">
        <v>2320</v>
      </c>
      <c r="AE25">
        <v>10</v>
      </c>
      <c r="AF25">
        <v>63</v>
      </c>
      <c r="AG25">
        <v>56</v>
      </c>
      <c r="AH25">
        <v>21</v>
      </c>
      <c r="AI25">
        <v>35</v>
      </c>
      <c r="AK25">
        <v>1.3</v>
      </c>
      <c r="AL25">
        <v>207</v>
      </c>
      <c r="AM25">
        <v>9</v>
      </c>
      <c r="AN25">
        <v>10</v>
      </c>
      <c r="AO25">
        <v>11</v>
      </c>
      <c r="AP25">
        <v>12</v>
      </c>
    </row>
    <row r="26" spans="1:42" x14ac:dyDescent="0.3">
      <c r="A26">
        <v>0</v>
      </c>
      <c r="B26">
        <v>52</v>
      </c>
      <c r="C26">
        <v>165</v>
      </c>
      <c r="D26">
        <v>1</v>
      </c>
      <c r="E26">
        <v>0</v>
      </c>
      <c r="F26">
        <v>1</v>
      </c>
      <c r="G26">
        <v>1</v>
      </c>
      <c r="H26">
        <v>0</v>
      </c>
      <c r="I26">
        <v>130</v>
      </c>
      <c r="J26">
        <v>47.8</v>
      </c>
      <c r="K26">
        <v>2.2999999999999998</v>
      </c>
      <c r="L26">
        <v>-14.6</v>
      </c>
      <c r="M26">
        <v>2286</v>
      </c>
      <c r="N26">
        <v>188</v>
      </c>
      <c r="O26">
        <v>1889</v>
      </c>
      <c r="P26">
        <v>92</v>
      </c>
      <c r="Q26">
        <v>21</v>
      </c>
      <c r="R26">
        <v>32</v>
      </c>
      <c r="S26">
        <v>33</v>
      </c>
      <c r="T26">
        <v>23</v>
      </c>
      <c r="U26">
        <v>25</v>
      </c>
      <c r="V26">
        <v>107</v>
      </c>
      <c r="W26" s="5">
        <v>12</v>
      </c>
      <c r="X26" s="5">
        <v>8</v>
      </c>
      <c r="Y26">
        <v>39</v>
      </c>
      <c r="Z26">
        <v>15</v>
      </c>
      <c r="AA26">
        <v>12</v>
      </c>
      <c r="AB26">
        <v>14</v>
      </c>
      <c r="AC26">
        <v>33</v>
      </c>
      <c r="AD26">
        <v>2052</v>
      </c>
      <c r="AE26">
        <v>12</v>
      </c>
      <c r="AF26">
        <v>57</v>
      </c>
      <c r="AG26">
        <v>43</v>
      </c>
      <c r="AH26">
        <v>19</v>
      </c>
      <c r="AI26">
        <v>24</v>
      </c>
      <c r="AJ26">
        <v>17.600000000000001</v>
      </c>
      <c r="AK26">
        <v>1.3</v>
      </c>
      <c r="AL26">
        <v>209</v>
      </c>
      <c r="AM26">
        <v>9</v>
      </c>
      <c r="AN26">
        <v>10</v>
      </c>
      <c r="AO26">
        <v>7</v>
      </c>
      <c r="AP26">
        <v>14</v>
      </c>
    </row>
    <row r="27" spans="1:42" x14ac:dyDescent="0.3">
      <c r="A27">
        <v>0</v>
      </c>
      <c r="B27">
        <v>49</v>
      </c>
      <c r="C27">
        <v>170</v>
      </c>
      <c r="D27">
        <v>1</v>
      </c>
      <c r="E27">
        <v>0</v>
      </c>
      <c r="F27">
        <v>0</v>
      </c>
      <c r="G27">
        <v>0</v>
      </c>
      <c r="H27">
        <v>0</v>
      </c>
      <c r="I27">
        <v>113</v>
      </c>
      <c r="J27">
        <v>39.1</v>
      </c>
      <c r="K27">
        <v>2.2200000000000002</v>
      </c>
      <c r="L27">
        <v>-13.6</v>
      </c>
      <c r="M27">
        <v>1459</v>
      </c>
      <c r="N27">
        <v>127</v>
      </c>
      <c r="O27">
        <v>1250</v>
      </c>
      <c r="P27">
        <v>88</v>
      </c>
      <c r="Q27">
        <v>19</v>
      </c>
      <c r="R27">
        <v>30</v>
      </c>
      <c r="S27">
        <v>31</v>
      </c>
      <c r="T27">
        <v>32</v>
      </c>
      <c r="U27">
        <v>21</v>
      </c>
      <c r="V27">
        <v>103</v>
      </c>
      <c r="W27" s="5">
        <v>17</v>
      </c>
      <c r="X27" s="5">
        <v>10</v>
      </c>
      <c r="Y27">
        <v>41</v>
      </c>
      <c r="Z27">
        <v>20</v>
      </c>
      <c r="AA27">
        <v>29</v>
      </c>
      <c r="AB27">
        <v>17</v>
      </c>
      <c r="AC27">
        <v>31</v>
      </c>
      <c r="AD27">
        <v>1012</v>
      </c>
      <c r="AE27">
        <v>12</v>
      </c>
      <c r="AF27">
        <v>58</v>
      </c>
      <c r="AG27">
        <v>33</v>
      </c>
      <c r="AH27">
        <v>14</v>
      </c>
      <c r="AI27">
        <v>19</v>
      </c>
      <c r="AK27">
        <v>0.7</v>
      </c>
      <c r="AL27">
        <v>211</v>
      </c>
      <c r="AM27">
        <v>12</v>
      </c>
      <c r="AN27">
        <v>7</v>
      </c>
      <c r="AO27">
        <v>8</v>
      </c>
      <c r="AP27">
        <v>23</v>
      </c>
    </row>
    <row r="28" spans="1:42" x14ac:dyDescent="0.3">
      <c r="A28">
        <v>0</v>
      </c>
      <c r="B28">
        <v>54</v>
      </c>
      <c r="C28">
        <v>173</v>
      </c>
      <c r="D28">
        <v>1</v>
      </c>
      <c r="E28">
        <v>0</v>
      </c>
      <c r="F28">
        <v>0</v>
      </c>
      <c r="G28">
        <v>1</v>
      </c>
      <c r="H28">
        <v>0</v>
      </c>
      <c r="I28">
        <v>105</v>
      </c>
      <c r="J28">
        <v>35.1</v>
      </c>
      <c r="K28">
        <v>2.1800000000000002</v>
      </c>
      <c r="L28">
        <v>-12.8</v>
      </c>
      <c r="M28">
        <v>2146</v>
      </c>
      <c r="N28">
        <v>851</v>
      </c>
      <c r="O28">
        <v>1023</v>
      </c>
      <c r="P28">
        <v>71</v>
      </c>
      <c r="Q28">
        <v>21</v>
      </c>
      <c r="R28">
        <v>30</v>
      </c>
      <c r="S28">
        <v>29</v>
      </c>
      <c r="T28">
        <v>30</v>
      </c>
      <c r="U28">
        <v>27</v>
      </c>
      <c r="V28">
        <v>99</v>
      </c>
      <c r="W28" s="5">
        <v>20</v>
      </c>
      <c r="X28" s="5">
        <v>18</v>
      </c>
      <c r="Y28">
        <v>32</v>
      </c>
      <c r="Z28">
        <v>17</v>
      </c>
      <c r="AA28">
        <v>22</v>
      </c>
      <c r="AB28">
        <v>13</v>
      </c>
      <c r="AC28">
        <v>31</v>
      </c>
      <c r="AD28">
        <v>1568</v>
      </c>
      <c r="AE28">
        <v>11</v>
      </c>
      <c r="AF28">
        <v>58</v>
      </c>
      <c r="AG28">
        <v>41</v>
      </c>
      <c r="AH28">
        <v>17</v>
      </c>
      <c r="AI28">
        <v>24</v>
      </c>
      <c r="AK28">
        <v>1.1000000000000001</v>
      </c>
      <c r="AL28">
        <v>252</v>
      </c>
      <c r="AM28">
        <v>6</v>
      </c>
      <c r="AN28">
        <v>11</v>
      </c>
      <c r="AO28">
        <v>10</v>
      </c>
      <c r="AP28">
        <v>20</v>
      </c>
    </row>
    <row r="29" spans="1:42" x14ac:dyDescent="0.3">
      <c r="A29">
        <v>0</v>
      </c>
      <c r="B29">
        <v>45</v>
      </c>
      <c r="C29">
        <v>160</v>
      </c>
      <c r="D29">
        <v>0</v>
      </c>
      <c r="E29">
        <v>0</v>
      </c>
      <c r="F29">
        <v>0</v>
      </c>
      <c r="G29">
        <v>0</v>
      </c>
      <c r="H29">
        <v>0</v>
      </c>
      <c r="I29">
        <v>125</v>
      </c>
      <c r="J29">
        <v>48.8</v>
      </c>
      <c r="K29">
        <v>2.2200000000000002</v>
      </c>
      <c r="L29">
        <v>-13.7</v>
      </c>
      <c r="M29">
        <v>1699</v>
      </c>
      <c r="N29">
        <v>75</v>
      </c>
      <c r="O29">
        <v>1527</v>
      </c>
      <c r="P29">
        <v>92</v>
      </c>
      <c r="Q29">
        <v>22</v>
      </c>
      <c r="R29">
        <v>34</v>
      </c>
      <c r="S29">
        <v>30</v>
      </c>
      <c r="T29">
        <v>27</v>
      </c>
      <c r="U29">
        <v>24</v>
      </c>
      <c r="V29">
        <v>110</v>
      </c>
      <c r="W29" s="5">
        <v>22</v>
      </c>
      <c r="X29" s="5">
        <v>15</v>
      </c>
      <c r="Y29">
        <v>36</v>
      </c>
      <c r="Z29">
        <v>20</v>
      </c>
      <c r="AA29">
        <v>29</v>
      </c>
      <c r="AB29">
        <v>16</v>
      </c>
      <c r="AC29">
        <v>34</v>
      </c>
      <c r="AD29">
        <v>1815</v>
      </c>
      <c r="AE29">
        <v>12</v>
      </c>
      <c r="AF29">
        <v>51</v>
      </c>
      <c r="AG29">
        <v>52</v>
      </c>
      <c r="AH29">
        <v>26</v>
      </c>
      <c r="AI29">
        <v>26</v>
      </c>
      <c r="AJ29">
        <v>33.700000000000003</v>
      </c>
      <c r="AK29">
        <v>1.1000000000000001</v>
      </c>
      <c r="AL29">
        <v>210</v>
      </c>
      <c r="AM29">
        <v>7</v>
      </c>
      <c r="AN29">
        <v>8</v>
      </c>
      <c r="AO29">
        <v>9</v>
      </c>
      <c r="AP29">
        <v>12</v>
      </c>
    </row>
    <row r="30" spans="1:42" x14ac:dyDescent="0.3">
      <c r="A30">
        <v>0</v>
      </c>
      <c r="B30">
        <v>32</v>
      </c>
      <c r="C30">
        <v>167</v>
      </c>
      <c r="D30">
        <v>0</v>
      </c>
      <c r="E30">
        <v>0</v>
      </c>
      <c r="F30">
        <v>0</v>
      </c>
      <c r="G30">
        <v>0</v>
      </c>
      <c r="H30">
        <v>0</v>
      </c>
      <c r="I30">
        <v>98</v>
      </c>
      <c r="J30">
        <v>35.1</v>
      </c>
      <c r="K30">
        <v>2.06</v>
      </c>
      <c r="L30">
        <v>-12.6</v>
      </c>
      <c r="M30">
        <v>1118</v>
      </c>
      <c r="N30">
        <v>131</v>
      </c>
      <c r="O30">
        <v>824</v>
      </c>
      <c r="P30">
        <v>86</v>
      </c>
      <c r="Q30">
        <v>19</v>
      </c>
      <c r="R30">
        <v>27</v>
      </c>
      <c r="S30">
        <v>26</v>
      </c>
      <c r="T30">
        <v>25</v>
      </c>
      <c r="U30">
        <v>19</v>
      </c>
      <c r="V30">
        <v>129</v>
      </c>
      <c r="W30" s="5">
        <v>22</v>
      </c>
      <c r="X30" s="5">
        <v>20</v>
      </c>
      <c r="Y30">
        <v>30</v>
      </c>
      <c r="Z30">
        <v>17</v>
      </c>
      <c r="AA30">
        <v>14</v>
      </c>
      <c r="AB30">
        <v>11</v>
      </c>
      <c r="AC30">
        <v>30</v>
      </c>
      <c r="AD30">
        <v>1504</v>
      </c>
      <c r="AE30">
        <v>10</v>
      </c>
      <c r="AF30">
        <v>46</v>
      </c>
      <c r="AG30">
        <v>36</v>
      </c>
      <c r="AH30">
        <v>19</v>
      </c>
      <c r="AI30">
        <v>16</v>
      </c>
      <c r="AJ30">
        <v>19</v>
      </c>
      <c r="AK30">
        <v>1</v>
      </c>
      <c r="AL30">
        <v>235</v>
      </c>
      <c r="AM30">
        <v>6</v>
      </c>
      <c r="AN30">
        <v>10</v>
      </c>
      <c r="AO30">
        <v>7</v>
      </c>
      <c r="AP30">
        <v>13</v>
      </c>
    </row>
    <row r="31" spans="1:42" x14ac:dyDescent="0.3">
      <c r="A31">
        <v>1</v>
      </c>
      <c r="B31">
        <v>57</v>
      </c>
      <c r="C31">
        <v>176</v>
      </c>
      <c r="D31">
        <v>1</v>
      </c>
      <c r="E31">
        <v>0</v>
      </c>
      <c r="F31">
        <v>1</v>
      </c>
      <c r="G31">
        <v>0</v>
      </c>
      <c r="H31">
        <v>0</v>
      </c>
      <c r="I31">
        <v>150</v>
      </c>
      <c r="J31">
        <v>48.4</v>
      </c>
      <c r="K31">
        <v>2.71</v>
      </c>
      <c r="L31">
        <v>-9.9</v>
      </c>
      <c r="M31">
        <v>1279</v>
      </c>
      <c r="N31">
        <v>343</v>
      </c>
      <c r="O31">
        <v>870</v>
      </c>
      <c r="P31">
        <v>78</v>
      </c>
      <c r="Q31">
        <v>23</v>
      </c>
      <c r="R31">
        <v>41</v>
      </c>
      <c r="S31">
        <v>39</v>
      </c>
      <c r="T31">
        <v>33</v>
      </c>
      <c r="U31">
        <v>30</v>
      </c>
      <c r="V31">
        <v>91</v>
      </c>
      <c r="Y31">
        <v>50</v>
      </c>
      <c r="Z31">
        <v>24</v>
      </c>
      <c r="AA31">
        <v>41</v>
      </c>
      <c r="AB31">
        <v>19</v>
      </c>
      <c r="AC31">
        <v>35</v>
      </c>
      <c r="AD31">
        <v>2880</v>
      </c>
      <c r="AE31">
        <v>10</v>
      </c>
      <c r="AF31">
        <v>57</v>
      </c>
      <c r="AG31">
        <v>66</v>
      </c>
      <c r="AH31">
        <v>28</v>
      </c>
      <c r="AI31">
        <v>37</v>
      </c>
      <c r="AK31">
        <v>1.3</v>
      </c>
      <c r="AL31">
        <v>192</v>
      </c>
      <c r="AM31">
        <v>12</v>
      </c>
    </row>
    <row r="32" spans="1:42" x14ac:dyDescent="0.3">
      <c r="A32">
        <v>0</v>
      </c>
      <c r="B32">
        <v>35</v>
      </c>
      <c r="C32">
        <v>165</v>
      </c>
      <c r="D32">
        <v>0</v>
      </c>
      <c r="E32">
        <v>0</v>
      </c>
      <c r="F32">
        <v>0</v>
      </c>
      <c r="G32">
        <v>0</v>
      </c>
      <c r="H32">
        <v>0</v>
      </c>
      <c r="I32">
        <v>96</v>
      </c>
      <c r="J32">
        <v>35.299999999999997</v>
      </c>
      <c r="K32">
        <v>2.2999999999999998</v>
      </c>
      <c r="L32">
        <v>-14.6</v>
      </c>
      <c r="M32">
        <v>2286</v>
      </c>
      <c r="N32">
        <v>188</v>
      </c>
      <c r="O32">
        <v>1889</v>
      </c>
      <c r="P32">
        <v>92</v>
      </c>
      <c r="Q32">
        <v>21</v>
      </c>
      <c r="R32">
        <v>32</v>
      </c>
      <c r="S32">
        <v>33</v>
      </c>
      <c r="T32">
        <v>23</v>
      </c>
      <c r="U32">
        <v>25</v>
      </c>
      <c r="V32">
        <v>107</v>
      </c>
      <c r="W32" s="5">
        <v>12</v>
      </c>
      <c r="X32" s="5">
        <v>8</v>
      </c>
      <c r="Y32">
        <v>39</v>
      </c>
      <c r="Z32">
        <v>15</v>
      </c>
      <c r="AA32">
        <v>12</v>
      </c>
      <c r="AB32">
        <v>14</v>
      </c>
      <c r="AC32">
        <v>33</v>
      </c>
      <c r="AD32">
        <v>2052</v>
      </c>
      <c r="AE32">
        <v>12</v>
      </c>
      <c r="AF32">
        <v>57</v>
      </c>
      <c r="AG32">
        <v>43</v>
      </c>
      <c r="AH32">
        <v>19</v>
      </c>
      <c r="AI32">
        <v>24</v>
      </c>
      <c r="AJ32">
        <v>17.600000000000001</v>
      </c>
      <c r="AK32">
        <v>1.3</v>
      </c>
      <c r="AL32">
        <v>209</v>
      </c>
      <c r="AM32">
        <v>9</v>
      </c>
      <c r="AN32">
        <v>10</v>
      </c>
      <c r="AO32">
        <v>7</v>
      </c>
      <c r="AP32">
        <v>14</v>
      </c>
    </row>
    <row r="33" spans="1:42" x14ac:dyDescent="0.3">
      <c r="A33">
        <v>0</v>
      </c>
      <c r="B33">
        <v>26</v>
      </c>
      <c r="C33">
        <v>171</v>
      </c>
      <c r="D33">
        <v>0</v>
      </c>
      <c r="E33">
        <v>0</v>
      </c>
      <c r="F33">
        <v>0</v>
      </c>
      <c r="G33">
        <v>0</v>
      </c>
      <c r="H33">
        <v>0</v>
      </c>
      <c r="I33">
        <v>110</v>
      </c>
      <c r="J33">
        <v>37.6</v>
      </c>
      <c r="K33">
        <v>2.2000000000000002</v>
      </c>
      <c r="L33">
        <v>-20.399999999999999</v>
      </c>
      <c r="M33">
        <v>2568</v>
      </c>
      <c r="N33">
        <v>61</v>
      </c>
      <c r="O33">
        <v>2069</v>
      </c>
      <c r="P33">
        <v>97</v>
      </c>
      <c r="Q33">
        <v>23</v>
      </c>
      <c r="R33">
        <v>32</v>
      </c>
      <c r="S33">
        <v>31</v>
      </c>
      <c r="T33">
        <v>25</v>
      </c>
      <c r="U33">
        <v>20</v>
      </c>
      <c r="V33">
        <v>137</v>
      </c>
      <c r="W33" s="5">
        <v>21</v>
      </c>
      <c r="X33" s="5">
        <v>13</v>
      </c>
      <c r="Y33">
        <v>48</v>
      </c>
      <c r="Z33">
        <v>21</v>
      </c>
      <c r="AA33">
        <v>30</v>
      </c>
      <c r="AB33">
        <v>16</v>
      </c>
      <c r="AC33">
        <v>29</v>
      </c>
      <c r="AD33">
        <v>1815</v>
      </c>
      <c r="AE33">
        <v>10</v>
      </c>
      <c r="AF33">
        <v>73</v>
      </c>
      <c r="AG33">
        <v>63</v>
      </c>
      <c r="AH33">
        <v>17</v>
      </c>
      <c r="AI33">
        <v>36</v>
      </c>
      <c r="AJ33">
        <v>24.2</v>
      </c>
      <c r="AK33">
        <v>1.6</v>
      </c>
      <c r="AL33">
        <v>129</v>
      </c>
      <c r="AM33">
        <v>8</v>
      </c>
      <c r="AN33">
        <v>9</v>
      </c>
      <c r="AO33">
        <v>11</v>
      </c>
      <c r="AP33">
        <v>17</v>
      </c>
    </row>
    <row r="34" spans="1:42" x14ac:dyDescent="0.3">
      <c r="A34">
        <v>1</v>
      </c>
      <c r="B34">
        <v>59</v>
      </c>
      <c r="C34">
        <v>180</v>
      </c>
      <c r="D34">
        <v>1</v>
      </c>
      <c r="E34">
        <v>1</v>
      </c>
      <c r="F34">
        <v>0</v>
      </c>
      <c r="G34">
        <v>0</v>
      </c>
      <c r="H34">
        <v>0</v>
      </c>
      <c r="I34">
        <v>130</v>
      </c>
      <c r="J34">
        <v>40.1</v>
      </c>
      <c r="K34">
        <v>2.4500000000000002</v>
      </c>
      <c r="L34">
        <v>-12.8</v>
      </c>
      <c r="M34">
        <v>2032</v>
      </c>
      <c r="N34">
        <v>406</v>
      </c>
      <c r="O34">
        <v>1436</v>
      </c>
      <c r="P34">
        <v>80</v>
      </c>
      <c r="Q34">
        <v>25</v>
      </c>
      <c r="R34">
        <v>37</v>
      </c>
      <c r="S34">
        <v>36</v>
      </c>
      <c r="T34">
        <v>32</v>
      </c>
      <c r="U34">
        <v>29</v>
      </c>
      <c r="V34">
        <v>145</v>
      </c>
      <c r="W34" s="5">
        <v>26</v>
      </c>
      <c r="X34" s="5">
        <v>21</v>
      </c>
      <c r="Y34">
        <v>45</v>
      </c>
      <c r="Z34">
        <v>26</v>
      </c>
      <c r="AA34">
        <v>34</v>
      </c>
      <c r="AB34">
        <v>22</v>
      </c>
      <c r="AC34">
        <v>34</v>
      </c>
      <c r="AD34">
        <v>2090</v>
      </c>
      <c r="AE34">
        <v>14</v>
      </c>
      <c r="AF34">
        <v>52</v>
      </c>
      <c r="AG34">
        <v>43</v>
      </c>
      <c r="AH34">
        <v>21</v>
      </c>
      <c r="AI34">
        <v>22</v>
      </c>
      <c r="AJ34">
        <v>29</v>
      </c>
      <c r="AK34">
        <v>1.1000000000000001</v>
      </c>
      <c r="AL34">
        <v>224</v>
      </c>
      <c r="AM34">
        <v>7</v>
      </c>
      <c r="AN34">
        <v>11</v>
      </c>
      <c r="AO34">
        <v>11</v>
      </c>
      <c r="AP34">
        <v>15</v>
      </c>
    </row>
    <row r="35" spans="1:42" x14ac:dyDescent="0.3">
      <c r="A35">
        <v>0</v>
      </c>
      <c r="B35">
        <v>22</v>
      </c>
      <c r="C35">
        <v>164</v>
      </c>
      <c r="D35">
        <v>1</v>
      </c>
      <c r="E35">
        <v>0</v>
      </c>
      <c r="F35">
        <v>0</v>
      </c>
      <c r="G35">
        <v>0</v>
      </c>
      <c r="H35">
        <v>0</v>
      </c>
      <c r="I35">
        <v>96</v>
      </c>
      <c r="J35">
        <v>35.700000000000003</v>
      </c>
      <c r="K35">
        <v>2.02</v>
      </c>
      <c r="L35">
        <v>-12.6</v>
      </c>
      <c r="M35">
        <v>1648</v>
      </c>
      <c r="N35">
        <v>152</v>
      </c>
      <c r="O35">
        <v>1251</v>
      </c>
      <c r="P35">
        <v>85</v>
      </c>
      <c r="Q35">
        <v>20</v>
      </c>
      <c r="R35">
        <v>31</v>
      </c>
      <c r="S35">
        <v>26</v>
      </c>
      <c r="T35">
        <v>26</v>
      </c>
      <c r="U35">
        <v>26</v>
      </c>
      <c r="V35">
        <v>133</v>
      </c>
      <c r="W35" s="5">
        <v>19</v>
      </c>
      <c r="X35" s="5">
        <v>12</v>
      </c>
      <c r="Y35">
        <v>38</v>
      </c>
      <c r="Z35">
        <v>15</v>
      </c>
      <c r="AA35">
        <v>20</v>
      </c>
      <c r="AB35">
        <v>13</v>
      </c>
      <c r="AC35">
        <v>30</v>
      </c>
      <c r="AD35">
        <v>1536</v>
      </c>
      <c r="AE35">
        <v>10</v>
      </c>
      <c r="AF35">
        <v>55</v>
      </c>
      <c r="AG35">
        <v>55</v>
      </c>
      <c r="AH35">
        <v>25</v>
      </c>
      <c r="AI35">
        <v>30</v>
      </c>
      <c r="AJ35">
        <v>23.7</v>
      </c>
      <c r="AK35">
        <v>1.6</v>
      </c>
      <c r="AL35">
        <v>161</v>
      </c>
      <c r="AM35">
        <v>8</v>
      </c>
      <c r="AN35">
        <v>13</v>
      </c>
      <c r="AO35">
        <v>7</v>
      </c>
      <c r="AP35">
        <v>16</v>
      </c>
    </row>
    <row r="36" spans="1:42" x14ac:dyDescent="0.3">
      <c r="A36">
        <v>0</v>
      </c>
      <c r="B36">
        <v>24</v>
      </c>
      <c r="C36">
        <v>170</v>
      </c>
      <c r="D36">
        <v>0</v>
      </c>
      <c r="E36">
        <v>0</v>
      </c>
      <c r="F36">
        <v>1</v>
      </c>
      <c r="G36">
        <v>1</v>
      </c>
      <c r="H36">
        <v>1</v>
      </c>
      <c r="I36">
        <v>118</v>
      </c>
      <c r="J36">
        <v>40.799999999999997</v>
      </c>
      <c r="K36">
        <v>2.2599999999999998</v>
      </c>
      <c r="L36">
        <v>-14.6</v>
      </c>
      <c r="M36">
        <v>1481</v>
      </c>
      <c r="N36">
        <v>78</v>
      </c>
      <c r="O36">
        <v>1270</v>
      </c>
      <c r="P36">
        <v>93</v>
      </c>
      <c r="Q36">
        <v>24</v>
      </c>
      <c r="R36">
        <v>35</v>
      </c>
      <c r="S36">
        <v>37</v>
      </c>
      <c r="T36">
        <v>29</v>
      </c>
      <c r="U36">
        <v>22</v>
      </c>
      <c r="V36">
        <v>99</v>
      </c>
      <c r="W36" s="5">
        <v>15</v>
      </c>
      <c r="X36" s="5">
        <v>12</v>
      </c>
      <c r="Y36">
        <v>37</v>
      </c>
      <c r="Z36">
        <v>18</v>
      </c>
      <c r="AA36">
        <v>19</v>
      </c>
      <c r="AB36">
        <v>13</v>
      </c>
      <c r="AC36">
        <v>33</v>
      </c>
      <c r="AD36">
        <v>1924</v>
      </c>
      <c r="AE36">
        <v>10</v>
      </c>
      <c r="AF36">
        <v>50</v>
      </c>
      <c r="AG36">
        <v>48</v>
      </c>
      <c r="AH36">
        <v>25</v>
      </c>
      <c r="AI36">
        <v>25</v>
      </c>
      <c r="AJ36">
        <v>21.2</v>
      </c>
      <c r="AK36">
        <v>0.8</v>
      </c>
      <c r="AL36">
        <v>146</v>
      </c>
      <c r="AM36">
        <v>5</v>
      </c>
      <c r="AN36">
        <v>8</v>
      </c>
      <c r="AO36">
        <v>8</v>
      </c>
      <c r="AP36">
        <v>13</v>
      </c>
    </row>
    <row r="37" spans="1:42" x14ac:dyDescent="0.3">
      <c r="A37">
        <v>0</v>
      </c>
      <c r="B37">
        <v>42</v>
      </c>
      <c r="C37">
        <v>164</v>
      </c>
      <c r="D37">
        <v>0</v>
      </c>
      <c r="E37">
        <v>0</v>
      </c>
      <c r="F37">
        <v>1</v>
      </c>
      <c r="G37">
        <v>1</v>
      </c>
      <c r="H37">
        <v>1</v>
      </c>
      <c r="I37">
        <v>95</v>
      </c>
      <c r="J37">
        <v>35.299999999999997</v>
      </c>
      <c r="K37">
        <v>2.0099999999999998</v>
      </c>
      <c r="L37">
        <v>-8.6</v>
      </c>
      <c r="M37">
        <v>1384</v>
      </c>
      <c r="N37">
        <v>415</v>
      </c>
      <c r="O37">
        <v>821</v>
      </c>
      <c r="P37">
        <v>75</v>
      </c>
      <c r="Q37">
        <v>21</v>
      </c>
      <c r="R37">
        <v>30</v>
      </c>
      <c r="S37">
        <v>29</v>
      </c>
      <c r="T37">
        <v>27</v>
      </c>
      <c r="U37">
        <v>24</v>
      </c>
      <c r="V37">
        <v>110</v>
      </c>
      <c r="W37" s="5">
        <v>16</v>
      </c>
      <c r="X37" s="5">
        <v>8</v>
      </c>
      <c r="Y37">
        <v>35</v>
      </c>
      <c r="Z37">
        <v>16</v>
      </c>
      <c r="AA37">
        <v>29</v>
      </c>
      <c r="AB37">
        <v>14</v>
      </c>
      <c r="AC37">
        <v>26</v>
      </c>
      <c r="AD37">
        <v>1584</v>
      </c>
      <c r="AE37">
        <v>12</v>
      </c>
      <c r="AF37">
        <v>52</v>
      </c>
      <c r="AG37">
        <v>32</v>
      </c>
      <c r="AH37">
        <v>16</v>
      </c>
      <c r="AI37">
        <v>16</v>
      </c>
      <c r="AK37">
        <v>1.2</v>
      </c>
      <c r="AL37">
        <v>186</v>
      </c>
      <c r="AM37">
        <v>7</v>
      </c>
      <c r="AN37">
        <v>9</v>
      </c>
      <c r="AO37">
        <v>8</v>
      </c>
      <c r="AP37">
        <v>11</v>
      </c>
    </row>
    <row r="38" spans="1:42" x14ac:dyDescent="0.3">
      <c r="A38">
        <v>0</v>
      </c>
      <c r="B38">
        <v>54</v>
      </c>
      <c r="C38">
        <v>169</v>
      </c>
      <c r="D38">
        <v>1</v>
      </c>
      <c r="E38">
        <v>1</v>
      </c>
      <c r="F38">
        <v>1</v>
      </c>
      <c r="G38">
        <v>0</v>
      </c>
      <c r="H38">
        <v>0</v>
      </c>
      <c r="I38">
        <v>114</v>
      </c>
      <c r="J38">
        <v>39.9</v>
      </c>
      <c r="K38">
        <v>2.21</v>
      </c>
      <c r="L38">
        <v>-18</v>
      </c>
      <c r="M38">
        <v>1937</v>
      </c>
      <c r="N38">
        <v>177</v>
      </c>
      <c r="O38">
        <v>1452</v>
      </c>
      <c r="P38">
        <v>91</v>
      </c>
      <c r="Q38">
        <v>23</v>
      </c>
      <c r="R38">
        <v>33</v>
      </c>
      <c r="S38">
        <v>36</v>
      </c>
      <c r="T38">
        <v>26</v>
      </c>
      <c r="U38">
        <v>25</v>
      </c>
      <c r="V38">
        <v>103</v>
      </c>
      <c r="Y38">
        <v>42</v>
      </c>
      <c r="Z38">
        <v>21</v>
      </c>
      <c r="AA38">
        <v>26</v>
      </c>
      <c r="AB38">
        <v>17</v>
      </c>
      <c r="AC38">
        <v>29</v>
      </c>
      <c r="AD38">
        <v>1836</v>
      </c>
      <c r="AE38">
        <v>16</v>
      </c>
      <c r="AF38">
        <v>56</v>
      </c>
      <c r="AG38">
        <v>62</v>
      </c>
      <c r="AH38">
        <v>28</v>
      </c>
      <c r="AI38">
        <v>35</v>
      </c>
      <c r="AJ38">
        <v>33.5</v>
      </c>
      <c r="AK38">
        <v>0.8</v>
      </c>
      <c r="AL38">
        <v>186</v>
      </c>
      <c r="AM38">
        <v>8</v>
      </c>
      <c r="AN38">
        <v>8</v>
      </c>
      <c r="AO38">
        <v>6</v>
      </c>
      <c r="AP38">
        <v>13</v>
      </c>
    </row>
    <row r="39" spans="1:42" x14ac:dyDescent="0.3">
      <c r="A39">
        <v>0</v>
      </c>
      <c r="B39">
        <v>35</v>
      </c>
      <c r="C39">
        <v>160</v>
      </c>
      <c r="D39">
        <v>0</v>
      </c>
      <c r="E39">
        <v>0</v>
      </c>
      <c r="F39">
        <v>0</v>
      </c>
      <c r="G39">
        <v>0</v>
      </c>
      <c r="H39">
        <v>0</v>
      </c>
      <c r="I39">
        <v>98</v>
      </c>
      <c r="J39">
        <v>38.299999999999997</v>
      </c>
      <c r="K39">
        <v>2</v>
      </c>
      <c r="L39">
        <v>-13.6</v>
      </c>
      <c r="M39">
        <v>1810</v>
      </c>
      <c r="N39">
        <v>374</v>
      </c>
      <c r="O39">
        <v>1189</v>
      </c>
      <c r="P39">
        <v>80</v>
      </c>
      <c r="Q39">
        <v>21</v>
      </c>
      <c r="R39">
        <v>31</v>
      </c>
      <c r="S39">
        <v>29</v>
      </c>
      <c r="T39">
        <v>31</v>
      </c>
      <c r="U39">
        <v>27</v>
      </c>
      <c r="V39">
        <v>95</v>
      </c>
      <c r="W39" s="5">
        <v>19</v>
      </c>
      <c r="X39" s="5">
        <v>11</v>
      </c>
      <c r="Y39">
        <v>37</v>
      </c>
      <c r="Z39">
        <v>19</v>
      </c>
      <c r="AA39">
        <v>27</v>
      </c>
      <c r="AB39">
        <v>14</v>
      </c>
      <c r="AC39">
        <v>25</v>
      </c>
      <c r="AD39">
        <v>1457</v>
      </c>
      <c r="AE39">
        <v>9</v>
      </c>
      <c r="AF39">
        <v>66</v>
      </c>
      <c r="AG39">
        <v>35</v>
      </c>
      <c r="AH39">
        <v>12</v>
      </c>
      <c r="AI39">
        <v>23</v>
      </c>
      <c r="AJ39">
        <v>19.899999999999999</v>
      </c>
      <c r="AK39">
        <v>1.7</v>
      </c>
      <c r="AL39">
        <v>242</v>
      </c>
      <c r="AM39">
        <v>7</v>
      </c>
      <c r="AN39">
        <v>9</v>
      </c>
      <c r="AO39">
        <v>8</v>
      </c>
      <c r="AP39">
        <v>15</v>
      </c>
    </row>
    <row r="40" spans="1:42" x14ac:dyDescent="0.3">
      <c r="A40">
        <v>0</v>
      </c>
      <c r="B40">
        <v>53</v>
      </c>
      <c r="C40">
        <v>156</v>
      </c>
      <c r="D40">
        <v>1</v>
      </c>
      <c r="E40">
        <v>0</v>
      </c>
      <c r="F40">
        <v>0</v>
      </c>
      <c r="G40">
        <v>0</v>
      </c>
      <c r="H40">
        <v>0</v>
      </c>
      <c r="I40">
        <v>99</v>
      </c>
      <c r="J40">
        <v>40.700000000000003</v>
      </c>
      <c r="K40">
        <v>1.97</v>
      </c>
      <c r="L40">
        <v>-17.2</v>
      </c>
      <c r="M40">
        <v>1967</v>
      </c>
      <c r="N40">
        <v>271</v>
      </c>
      <c r="O40">
        <v>1490</v>
      </c>
      <c r="P40">
        <v>89</v>
      </c>
      <c r="Q40">
        <v>20</v>
      </c>
      <c r="R40">
        <v>29</v>
      </c>
      <c r="S40">
        <v>31</v>
      </c>
      <c r="T40">
        <v>30</v>
      </c>
      <c r="U40">
        <v>24</v>
      </c>
      <c r="V40">
        <v>99</v>
      </c>
      <c r="W40" s="5">
        <v>15</v>
      </c>
      <c r="X40" s="5">
        <v>8</v>
      </c>
      <c r="Y40">
        <v>45</v>
      </c>
      <c r="Z40">
        <v>19</v>
      </c>
      <c r="AA40">
        <v>30</v>
      </c>
      <c r="AB40">
        <v>18</v>
      </c>
      <c r="AC40">
        <v>33</v>
      </c>
      <c r="AD40">
        <v>1872</v>
      </c>
      <c r="AE40">
        <v>13</v>
      </c>
      <c r="AF40">
        <v>50</v>
      </c>
      <c r="AG40">
        <v>42</v>
      </c>
      <c r="AH40">
        <v>19</v>
      </c>
      <c r="AI40">
        <v>23</v>
      </c>
      <c r="AJ40">
        <v>19.3</v>
      </c>
      <c r="AK40">
        <v>1.2</v>
      </c>
      <c r="AL40">
        <v>228</v>
      </c>
      <c r="AM40">
        <v>6</v>
      </c>
      <c r="AN40">
        <v>8</v>
      </c>
      <c r="AO40">
        <v>8</v>
      </c>
      <c r="AP40">
        <v>14</v>
      </c>
    </row>
  </sheetData>
  <autoFilter ref="A1:AP40" xr:uid="{3E08B115-6EAE-4B8F-A783-2BDC5B3CF9D4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A5DB-D8DA-4B5A-A91B-8CC65057DE86}">
  <dimension ref="A1:J41"/>
  <sheetViews>
    <sheetView topLeftCell="A19" workbookViewId="0">
      <selection activeCell="C43" sqref="C43"/>
    </sheetView>
  </sheetViews>
  <sheetFormatPr defaultRowHeight="14.4" x14ac:dyDescent="0.3"/>
  <sheetData>
    <row r="1" spans="1:10" x14ac:dyDescent="0.3">
      <c r="A1" s="18" t="s">
        <v>43</v>
      </c>
      <c r="B1" s="20" t="s">
        <v>50</v>
      </c>
      <c r="C1" s="19"/>
      <c r="D1" s="19"/>
      <c r="E1" s="19"/>
    </row>
    <row r="2" spans="1:10" ht="26.4" x14ac:dyDescent="0.3">
      <c r="A2" s="19"/>
      <c r="B2" s="12" t="s">
        <v>44</v>
      </c>
      <c r="C2" s="12" t="s">
        <v>45</v>
      </c>
      <c r="D2" s="12" t="s">
        <v>46</v>
      </c>
      <c r="E2" s="12" t="s">
        <v>45</v>
      </c>
    </row>
    <row r="3" spans="1:10" x14ac:dyDescent="0.3">
      <c r="A3" s="13" t="s">
        <v>48</v>
      </c>
      <c r="B3" s="14">
        <v>32</v>
      </c>
      <c r="C3" s="14">
        <v>32</v>
      </c>
      <c r="D3" s="15">
        <v>82.051282051282058</v>
      </c>
      <c r="E3" s="16">
        <v>82.051282051282058</v>
      </c>
      <c r="H3" s="6">
        <f>B3</f>
        <v>32</v>
      </c>
      <c r="I3" s="11">
        <f>ROUND(D3,2)</f>
        <v>82.05</v>
      </c>
    </row>
    <row r="4" spans="1:10" x14ac:dyDescent="0.3">
      <c r="A4" s="13" t="s">
        <v>49</v>
      </c>
      <c r="B4" s="14">
        <v>2</v>
      </c>
      <c r="C4" s="14">
        <v>34</v>
      </c>
      <c r="D4" s="15">
        <v>5.1282051282051286</v>
      </c>
      <c r="E4" s="16">
        <v>87.179487179487182</v>
      </c>
      <c r="H4" s="6">
        <f t="shared" ref="H4:H6" si="0">B4</f>
        <v>2</v>
      </c>
      <c r="I4" s="11">
        <f t="shared" ref="I4:I6" si="1">ROUND(D4,2)</f>
        <v>5.13</v>
      </c>
    </row>
    <row r="5" spans="1:10" x14ac:dyDescent="0.3">
      <c r="A5" s="13" t="s">
        <v>47</v>
      </c>
      <c r="B5" s="14">
        <v>5</v>
      </c>
      <c r="C5" s="14">
        <v>39</v>
      </c>
      <c r="D5" s="15">
        <v>12.820512820512821</v>
      </c>
      <c r="E5" s="16">
        <v>100</v>
      </c>
      <c r="H5" s="6">
        <f t="shared" si="0"/>
        <v>5</v>
      </c>
      <c r="I5" s="11">
        <f t="shared" si="1"/>
        <v>12.82</v>
      </c>
    </row>
    <row r="6" spans="1:10" x14ac:dyDescent="0.3">
      <c r="A6" s="8" t="s">
        <v>32</v>
      </c>
      <c r="B6" s="9">
        <v>1</v>
      </c>
      <c r="C6" s="9">
        <v>32</v>
      </c>
      <c r="D6" s="7">
        <v>2.5641025641025643</v>
      </c>
      <c r="E6" s="10">
        <v>82.051282051282058</v>
      </c>
      <c r="H6" s="6">
        <f t="shared" si="0"/>
        <v>1</v>
      </c>
      <c r="I6" s="11">
        <f t="shared" si="1"/>
        <v>2.56</v>
      </c>
    </row>
    <row r="7" spans="1:10" x14ac:dyDescent="0.3">
      <c r="A7" s="8" t="s">
        <v>47</v>
      </c>
      <c r="B7" s="9">
        <v>7</v>
      </c>
      <c r="C7" s="9">
        <v>39</v>
      </c>
      <c r="D7" s="7">
        <v>17.948717948717949</v>
      </c>
      <c r="E7" s="10">
        <v>100</v>
      </c>
    </row>
    <row r="10" spans="1:10" x14ac:dyDescent="0.3">
      <c r="A10" s="18" t="s">
        <v>51</v>
      </c>
      <c r="B10" s="20" t="s">
        <v>52</v>
      </c>
      <c r="C10" s="19"/>
      <c r="D10" s="19"/>
      <c r="E10" s="19"/>
      <c r="F10" s="19"/>
      <c r="G10" s="19"/>
    </row>
    <row r="11" spans="1:10" ht="26.4" x14ac:dyDescent="0.3">
      <c r="A11" s="19"/>
      <c r="B11" s="12" t="s">
        <v>53</v>
      </c>
      <c r="C11" s="12" t="s">
        <v>54</v>
      </c>
      <c r="D11" s="12" t="s">
        <v>55</v>
      </c>
      <c r="E11" s="12" t="s">
        <v>56</v>
      </c>
      <c r="F11" s="12" t="s">
        <v>57</v>
      </c>
      <c r="G11" s="12" t="s">
        <v>58</v>
      </c>
    </row>
    <row r="12" spans="1:10" x14ac:dyDescent="0.3">
      <c r="A12" s="13" t="s">
        <v>1</v>
      </c>
      <c r="B12" s="14">
        <v>37</v>
      </c>
      <c r="C12" s="16">
        <v>42.270270270270274</v>
      </c>
      <c r="D12" s="16">
        <v>42</v>
      </c>
      <c r="E12" s="16">
        <v>21</v>
      </c>
      <c r="F12" s="16">
        <v>66</v>
      </c>
      <c r="G12" s="15">
        <v>11.992239733002913</v>
      </c>
      <c r="J12" t="str">
        <f>ROUND(C12,2)&amp;"±"&amp;ROUND(G12,2)</f>
        <v>42,27±11,99</v>
      </c>
    </row>
    <row r="13" spans="1:10" x14ac:dyDescent="0.3">
      <c r="A13" s="13" t="s">
        <v>2</v>
      </c>
      <c r="B13" s="14">
        <v>39</v>
      </c>
      <c r="C13" s="16">
        <v>167.46153846153845</v>
      </c>
      <c r="D13" s="16">
        <v>167</v>
      </c>
      <c r="E13" s="16">
        <v>156</v>
      </c>
      <c r="F13" s="16">
        <v>182</v>
      </c>
      <c r="G13" s="15">
        <v>6.451626289655696</v>
      </c>
      <c r="J13" t="str">
        <f>ROUND(C13,2)&amp;"±"&amp;ROUND(G13,2)</f>
        <v>167,46±6,45</v>
      </c>
    </row>
    <row r="16" spans="1:10" x14ac:dyDescent="0.3">
      <c r="A16" s="18" t="s">
        <v>51</v>
      </c>
      <c r="B16" s="20" t="s">
        <v>52</v>
      </c>
      <c r="C16" s="19"/>
      <c r="D16" s="19"/>
    </row>
    <row r="17" spans="1:8" ht="26.4" x14ac:dyDescent="0.3">
      <c r="A17" s="19"/>
      <c r="B17" s="12" t="s">
        <v>53</v>
      </c>
      <c r="C17" s="12" t="s">
        <v>54</v>
      </c>
      <c r="D17" s="12" t="s">
        <v>58</v>
      </c>
    </row>
    <row r="18" spans="1:8" x14ac:dyDescent="0.3">
      <c r="A18" s="13" t="s">
        <v>38</v>
      </c>
      <c r="B18" s="14">
        <v>31</v>
      </c>
      <c r="C18" s="15">
        <v>20.06451612903226</v>
      </c>
      <c r="D18" s="17">
        <v>4.6471172703872226</v>
      </c>
      <c r="F18" t="str">
        <f>ROUND(C18,2)&amp;"±"&amp;ROUND(D18,2)</f>
        <v>20,06±4,65</v>
      </c>
      <c r="G18" t="str">
        <f t="shared" ref="G18:G23" si="2">ROUND(C24,2)&amp;"±"&amp;ROUND(D24,2)</f>
        <v>20,09±4,33</v>
      </c>
      <c r="H18" t="str">
        <f t="shared" ref="H18:H23" si="3">ROUND(C30,2)&amp;"±"&amp;ROUND(D30,2)</f>
        <v>20,17±3,76</v>
      </c>
    </row>
    <row r="19" spans="1:8" x14ac:dyDescent="0.3">
      <c r="A19" s="13" t="s">
        <v>59</v>
      </c>
      <c r="B19" s="14">
        <v>31</v>
      </c>
      <c r="C19" s="15">
        <v>13.70967741935484</v>
      </c>
      <c r="D19" s="17">
        <v>4.4211125929046178</v>
      </c>
      <c r="F19" t="str">
        <f t="shared" ref="F19:F23" si="4">ROUND(C19,2)&amp;"±"&amp;ROUND(D19,2)</f>
        <v>13,71±4,42</v>
      </c>
      <c r="G19" t="str">
        <f t="shared" si="2"/>
        <v>13,77±4,19</v>
      </c>
      <c r="H19" t="str">
        <f t="shared" si="3"/>
        <v>13,83±3,88</v>
      </c>
    </row>
    <row r="20" spans="1:8" x14ac:dyDescent="0.3">
      <c r="A20" s="13" t="s">
        <v>23</v>
      </c>
      <c r="B20" s="14">
        <v>39</v>
      </c>
      <c r="C20" s="15">
        <v>25.19230769230769</v>
      </c>
      <c r="D20" s="17">
        <v>8.652361546068601</v>
      </c>
      <c r="F20" t="str">
        <f t="shared" si="4"/>
        <v>25,19±8,65</v>
      </c>
      <c r="G20" t="str">
        <f t="shared" si="2"/>
        <v>33,68±52,74</v>
      </c>
      <c r="H20" t="str">
        <f t="shared" si="3"/>
        <v>24,32±7,85</v>
      </c>
    </row>
    <row r="21" spans="1:8" x14ac:dyDescent="0.3">
      <c r="A21" s="13" t="s">
        <v>10</v>
      </c>
      <c r="B21" s="14">
        <v>39</v>
      </c>
      <c r="C21" s="15">
        <v>11.230769230769232</v>
      </c>
      <c r="D21" s="17">
        <v>1.5254255396193801</v>
      </c>
      <c r="F21" t="str">
        <f t="shared" si="4"/>
        <v>11,23±1,53</v>
      </c>
      <c r="G21" t="str">
        <f t="shared" si="2"/>
        <v>11,18±1,5</v>
      </c>
      <c r="H21" t="str">
        <f t="shared" si="3"/>
        <v>10,9±1,19</v>
      </c>
    </row>
    <row r="22" spans="1:8" x14ac:dyDescent="0.3">
      <c r="A22" s="13" t="s">
        <v>30</v>
      </c>
      <c r="B22" s="14">
        <v>39</v>
      </c>
      <c r="C22" s="15">
        <v>57.948717948717956</v>
      </c>
      <c r="D22" s="17">
        <v>7.2436858818695127</v>
      </c>
      <c r="F22" t="str">
        <f t="shared" si="4"/>
        <v>57,95±7,24</v>
      </c>
      <c r="G22" t="str">
        <f t="shared" si="2"/>
        <v>60,88±5,31</v>
      </c>
      <c r="H22" t="str">
        <f t="shared" si="3"/>
        <v>61,64±4,79</v>
      </c>
    </row>
    <row r="23" spans="1:8" x14ac:dyDescent="0.3">
      <c r="A23" s="13" t="s">
        <v>13</v>
      </c>
      <c r="B23" s="14">
        <v>38</v>
      </c>
      <c r="C23" s="15">
        <v>7.8947368421052637</v>
      </c>
      <c r="D23" s="17">
        <v>1.7365618981693518</v>
      </c>
      <c r="F23" t="str">
        <f t="shared" si="4"/>
        <v>7,89±1,74</v>
      </c>
      <c r="G23" t="str">
        <f t="shared" si="2"/>
        <v>7,85±2,28</v>
      </c>
      <c r="H23" t="str">
        <f t="shared" si="3"/>
        <v>7,36±1,73</v>
      </c>
    </row>
    <row r="24" spans="1:8" x14ac:dyDescent="0.3">
      <c r="A24" s="13"/>
      <c r="B24" s="14">
        <v>22</v>
      </c>
      <c r="C24" s="15">
        <v>20.090909090909093</v>
      </c>
      <c r="D24" s="15">
        <v>4.3305019054662424</v>
      </c>
    </row>
    <row r="25" spans="1:8" x14ac:dyDescent="0.3">
      <c r="A25" s="13"/>
      <c r="B25" s="14">
        <v>22</v>
      </c>
      <c r="C25" s="15">
        <v>13.772727272727273</v>
      </c>
      <c r="D25" s="15">
        <v>4.1853692808778558</v>
      </c>
    </row>
    <row r="26" spans="1:8" x14ac:dyDescent="0.3">
      <c r="A26" s="13"/>
      <c r="B26" s="14">
        <v>33</v>
      </c>
      <c r="C26" s="15">
        <v>33.681818181818187</v>
      </c>
      <c r="D26" s="15">
        <v>52.739901015179292</v>
      </c>
    </row>
    <row r="27" spans="1:8" x14ac:dyDescent="0.3">
      <c r="A27" s="13"/>
      <c r="B27" s="14">
        <v>33</v>
      </c>
      <c r="C27" s="15">
        <v>11.181818181818182</v>
      </c>
      <c r="D27" s="15">
        <v>1.5042553276984232</v>
      </c>
    </row>
    <row r="28" spans="1:8" x14ac:dyDescent="0.3">
      <c r="A28" s="13"/>
      <c r="B28" s="14">
        <v>33</v>
      </c>
      <c r="C28" s="15">
        <v>60.878787878787875</v>
      </c>
      <c r="D28" s="15">
        <v>5.313647380552128</v>
      </c>
    </row>
    <row r="29" spans="1:8" x14ac:dyDescent="0.3">
      <c r="A29" s="13"/>
      <c r="B29" s="14">
        <v>33</v>
      </c>
      <c r="C29" s="15">
        <v>7.8484848484848495</v>
      </c>
      <c r="D29" s="15">
        <v>2.2792708828868404</v>
      </c>
    </row>
    <row r="30" spans="1:8" x14ac:dyDescent="0.3">
      <c r="A30" s="13"/>
      <c r="B30" s="14">
        <v>12</v>
      </c>
      <c r="C30" s="15">
        <v>20.166666666666664</v>
      </c>
      <c r="D30" s="17">
        <v>3.761849963982502</v>
      </c>
    </row>
    <row r="31" spans="1:8" x14ac:dyDescent="0.3">
      <c r="A31" s="13"/>
      <c r="B31" s="14">
        <v>12</v>
      </c>
      <c r="C31" s="15">
        <v>13.833333333333334</v>
      </c>
      <c r="D31" s="17">
        <v>3.8807996676723806</v>
      </c>
    </row>
    <row r="32" spans="1:8" x14ac:dyDescent="0.3">
      <c r="A32" s="13"/>
      <c r="B32" s="14">
        <v>25</v>
      </c>
      <c r="C32" s="15">
        <v>24.319999999999997</v>
      </c>
      <c r="D32" s="17">
        <v>7.8513268517705566</v>
      </c>
    </row>
    <row r="33" spans="1:5" x14ac:dyDescent="0.3">
      <c r="B33" s="14">
        <v>25</v>
      </c>
      <c r="C33" s="15">
        <v>10.9</v>
      </c>
      <c r="D33" s="17">
        <v>1.1902380714238081</v>
      </c>
    </row>
    <row r="34" spans="1:5" x14ac:dyDescent="0.3">
      <c r="B34" s="14">
        <v>25</v>
      </c>
      <c r="C34" s="15">
        <v>61.64</v>
      </c>
      <c r="D34" s="17">
        <v>4.7860909588793517</v>
      </c>
    </row>
    <row r="35" spans="1:5" x14ac:dyDescent="0.3">
      <c r="B35" s="14">
        <v>25</v>
      </c>
      <c r="C35" s="15">
        <v>7.3599999999999994</v>
      </c>
      <c r="D35" s="17">
        <v>1.7291616465790582</v>
      </c>
    </row>
    <row r="40" spans="1:5" x14ac:dyDescent="0.3">
      <c r="A40">
        <v>24</v>
      </c>
      <c r="B40">
        <v>58</v>
      </c>
      <c r="C40">
        <v>92</v>
      </c>
    </row>
    <row r="41" spans="1:5" x14ac:dyDescent="0.3">
      <c r="A41">
        <v>40</v>
      </c>
      <c r="B41">
        <f>A41+$D$41</f>
        <v>74</v>
      </c>
      <c r="C41">
        <f>A41+$E$41</f>
        <v>108</v>
      </c>
      <c r="D41">
        <f>B40-A40</f>
        <v>34</v>
      </c>
      <c r="E41">
        <f>C40-A40</f>
        <v>68</v>
      </c>
    </row>
  </sheetData>
  <mergeCells count="6">
    <mergeCell ref="A16:A17"/>
    <mergeCell ref="B16:D16"/>
    <mergeCell ref="A1:A2"/>
    <mergeCell ref="B1:E1"/>
    <mergeCell ref="A10:A11"/>
    <mergeCell ref="B10:G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source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cecha</dc:creator>
  <cp:lastModifiedBy>Zbyszek S</cp:lastModifiedBy>
  <dcterms:created xsi:type="dcterms:W3CDTF">2022-03-16T16:43:19Z</dcterms:created>
  <dcterms:modified xsi:type="dcterms:W3CDTF">2023-10-29T08:49:46Z</dcterms:modified>
</cp:coreProperties>
</file>