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sult sheet" sheetId="1" r:id="rId1"/>
  </sheets>
  <definedNames/>
  <calcPr fullCalcOnLoad="1"/>
</workbook>
</file>

<file path=xl/sharedStrings.xml><?xml version="1.0" encoding="utf-8"?>
<sst xmlns="http://schemas.openxmlformats.org/spreadsheetml/2006/main" count="680" uniqueCount="104">
  <si>
    <t>Method name: Method 1</t>
  </si>
  <si>
    <t>Application: SparkControl</t>
  </si>
  <si>
    <t>V2.2</t>
  </si>
  <si>
    <t>Device: Spark</t>
  </si>
  <si>
    <t>Serial number: 1712003047</t>
  </si>
  <si>
    <t>Firmware:</t>
  </si>
  <si>
    <t>LUM:V5.2.3|ABS:V4.3.2|ABS_MEX:V5.0.7|CELL:V4.1.4|MTP:V13.1.5|FLUOR:V5.1.3|FLUOR_BOTTOM:V5.0.2|FLUOR_MEM:V5.0.7|FLUOR_MEX:V5.0.7|GCM:V3.0.2|INJ:V3.1.1</t>
  </si>
  <si>
    <t>Date:</t>
  </si>
  <si>
    <t>2022-07-20</t>
  </si>
  <si>
    <t>Time:</t>
  </si>
  <si>
    <t>17:38</t>
  </si>
  <si>
    <t>System</t>
  </si>
  <si>
    <t>DESKTOP-SOD7HV6</t>
  </si>
  <si>
    <t>User</t>
  </si>
  <si>
    <t>DESKTOP-SOD7HV6\Paulina</t>
  </si>
  <si>
    <t>Plate</t>
  </si>
  <si>
    <t>[LUM96fb_Lumox] - Greiner 96 Flat Black Cat. No.:  96000024/96120096</t>
  </si>
  <si>
    <t>Lid lifter</t>
  </si>
  <si>
    <t>No lid</t>
  </si>
  <si>
    <t>Humidity Cassette</t>
  </si>
  <si>
    <t>No humidity cassette</t>
  </si>
  <si>
    <t>Smooth mode</t>
  </si>
  <si>
    <t>Not selected</t>
  </si>
  <si>
    <t>List of actions in this measurement script:</t>
  </si>
  <si>
    <t>Kinetic</t>
  </si>
  <si>
    <t>Shaking</t>
  </si>
  <si>
    <t>Fluorescence Top Reading</t>
  </si>
  <si>
    <t>Label 1</t>
  </si>
  <si>
    <t>Name</t>
  </si>
  <si>
    <t>LUM96fb_Lumox</t>
  </si>
  <si>
    <t>Plate layout</t>
  </si>
  <si>
    <t>Plate area</t>
  </si>
  <si>
    <t>A1-H12</t>
  </si>
  <si>
    <t>Mode</t>
  </si>
  <si>
    <t>Kinetic duration</t>
  </si>
  <si>
    <t>04:00:00</t>
  </si>
  <si>
    <t>hh:mm:ss</t>
  </si>
  <si>
    <t>Interval time</t>
  </si>
  <si>
    <t>00:15:00</t>
  </si>
  <si>
    <t>Shaking (Linear) Duration</t>
  </si>
  <si>
    <t>s</t>
  </si>
  <si>
    <t>Shaking (Linear) Position</t>
  </si>
  <si>
    <t>Current</t>
  </si>
  <si>
    <t>Shaking (Linear) Amplitude</t>
  </si>
  <si>
    <t>mm</t>
  </si>
  <si>
    <t>Shaking (Linear) Frequency</t>
  </si>
  <si>
    <t>rpm</t>
  </si>
  <si>
    <t>Excitation</t>
  </si>
  <si>
    <t>Monochromator</t>
  </si>
  <si>
    <t>Excitation wavelength</t>
  </si>
  <si>
    <t>nm</t>
  </si>
  <si>
    <t>Excitation bandwidth</t>
  </si>
  <si>
    <t>Emission</t>
  </si>
  <si>
    <t>Emission wavelength</t>
  </si>
  <si>
    <t>Emission bandwidth</t>
  </si>
  <si>
    <t>Gain</t>
  </si>
  <si>
    <t>Optimal (100%)</t>
  </si>
  <si>
    <t>Mirror</t>
  </si>
  <si>
    <t>Automatic (50% Mirror)</t>
  </si>
  <si>
    <t>Number of flashes</t>
  </si>
  <si>
    <t>Integration time</t>
  </si>
  <si>
    <t>µs</t>
  </si>
  <si>
    <t>Lag time</t>
  </si>
  <si>
    <t>Settle time</t>
  </si>
  <si>
    <t>ms</t>
  </si>
  <si>
    <t>Z-Position</t>
  </si>
  <si>
    <t>µm</t>
  </si>
  <si>
    <t>Z-Position mode</t>
  </si>
  <si>
    <t>Manual</t>
  </si>
  <si>
    <t>Part of Plate</t>
  </si>
  <si>
    <t>Start Time</t>
  </si>
  <si>
    <t>2022-07-20 13:38:30</t>
  </si>
  <si>
    <t>Time [s]</t>
  </si>
  <si>
    <t>Temp. [°C]</t>
  </si>
  <si>
    <t>Cycle Nr.</t>
  </si>
  <si>
    <t>&lt;&gt;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</si>
  <si>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</si>
  <si>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</si>
  <si>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</si>
  <si>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</si>
  <si>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</si>
  <si>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</si>
  <si>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</si>
  <si>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</si>
  <si>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</si>
  <si>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</si>
  <si>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</si>
  <si>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</si>
  <si>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</t>
  </si>
  <si>
    <t>B</t>
  </si>
  <si>
    <t>C</t>
  </si>
  <si>
    <t>D</t>
  </si>
  <si>
    <t>E</t>
  </si>
  <si>
    <t>F</t>
  </si>
  <si>
    <t>G</t>
  </si>
  <si>
    <t>H</t>
  </si>
  <si>
    <t>End Time</t>
  </si>
  <si>
    <t>2022-07-20 17:24:54</t>
  </si>
  <si>
    <t>CT</t>
  </si>
  <si>
    <t>F127 1%</t>
  </si>
  <si>
    <t>F127 2.5%</t>
  </si>
  <si>
    <t>F127 5%</t>
  </si>
  <si>
    <t>AVG</t>
  </si>
  <si>
    <t>SD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</si>
</sst>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Fill="0" applyBorder="0">
      <alignment/>
      <protection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NumberFormat="1" applyFont="1" applyFill="1">
      <alignment/>
      <protection/>
    </xf>
    <xf numFmtId="0" fontId="2" fillId="33" borderId="0" xfId="44" applyNumberFormat="1" applyFont="1" applyFill="1">
      <alignment/>
      <protection/>
    </xf>
    <xf numFmtId="0" fontId="3" fillId="34" borderId="0" xfId="44" applyNumberFormat="1" applyFont="1" applyFill="1">
      <alignment/>
      <protection/>
    </xf>
    <xf numFmtId="0" fontId="3" fillId="0" borderId="0" xfId="44" applyNumberFormat="1" applyFont="1" applyFill="1">
      <alignment/>
      <protection/>
    </xf>
    <xf numFmtId="0" fontId="1" fillId="35" borderId="10" xfId="44" applyFill="1" applyBorder="1" applyAlignment="1">
      <alignment horizontal="center"/>
      <protection/>
    </xf>
    <xf numFmtId="9" fontId="1" fillId="35" borderId="10" xfId="44" applyNumberFormat="1" applyFill="1" applyBorder="1" applyAlignment="1">
      <alignment horizontal="center"/>
      <protection/>
    </xf>
    <xf numFmtId="10" fontId="1" fillId="35" borderId="10" xfId="44" applyNumberFormat="1" applyFill="1" applyBorder="1" applyAlignment="1">
      <alignment horizontal="center"/>
      <protection/>
    </xf>
    <xf numFmtId="0" fontId="1" fillId="36" borderId="10" xfId="44" applyFill="1" applyBorder="1" applyAlignment="1">
      <alignment horizontal="center"/>
      <protection/>
    </xf>
    <xf numFmtId="0" fontId="1" fillId="36" borderId="10" xfId="44" applyFill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DFF2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265"/>
  <sheetViews>
    <sheetView tabSelected="1" zoomScalePageLayoutView="0" workbookViewId="0" topLeftCell="A211">
      <selection activeCell="AM259" sqref="AM259"/>
    </sheetView>
  </sheetViews>
  <sheetFormatPr defaultColWidth="8.7109375" defaultRowHeight="12.75"/>
  <cols>
    <col min="1" max="16384" width="8.7109375" style="1" customWidth="1"/>
  </cols>
  <sheetData>
    <row r="1" spans="1:1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 t="s">
        <v>1</v>
      </c>
      <c r="B2" s="2"/>
      <c r="C2" s="2"/>
      <c r="D2" s="2"/>
      <c r="E2" s="2" t="s">
        <v>2</v>
      </c>
      <c r="F2" s="2"/>
      <c r="G2" s="2"/>
      <c r="H2" s="2"/>
      <c r="I2" s="2"/>
      <c r="J2" s="2"/>
      <c r="K2" s="2"/>
    </row>
    <row r="3" spans="1:11" ht="15">
      <c r="A3" s="2" t="s">
        <v>3</v>
      </c>
      <c r="B3" s="2"/>
      <c r="C3" s="2"/>
      <c r="D3" s="2"/>
      <c r="E3" s="2" t="s">
        <v>4</v>
      </c>
      <c r="F3" s="2"/>
      <c r="G3" s="2"/>
      <c r="H3" s="2"/>
      <c r="I3" s="2"/>
      <c r="J3" s="2"/>
      <c r="K3" s="2"/>
    </row>
    <row r="4" spans="1:11" ht="15">
      <c r="A4" s="2" t="s">
        <v>5</v>
      </c>
      <c r="B4" s="2"/>
      <c r="C4" s="2"/>
      <c r="D4" s="2"/>
      <c r="E4" s="2" t="s">
        <v>6</v>
      </c>
      <c r="F4" s="2"/>
      <c r="G4" s="2"/>
      <c r="H4" s="2"/>
      <c r="I4" s="2"/>
      <c r="J4" s="2"/>
      <c r="K4" s="2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2" t="s">
        <v>7</v>
      </c>
      <c r="B6" s="2"/>
      <c r="C6" s="2"/>
      <c r="D6" s="2"/>
      <c r="E6" s="2" t="s">
        <v>8</v>
      </c>
      <c r="F6" s="2"/>
      <c r="G6" s="2"/>
      <c r="H6" s="2"/>
      <c r="I6" s="2"/>
      <c r="J6" s="2"/>
      <c r="K6" s="2"/>
    </row>
    <row r="7" spans="1:11" ht="15">
      <c r="A7" s="2" t="s">
        <v>9</v>
      </c>
      <c r="B7" s="2"/>
      <c r="C7" s="2"/>
      <c r="D7" s="2"/>
      <c r="E7" s="2" t="s">
        <v>10</v>
      </c>
      <c r="F7" s="2"/>
      <c r="G7" s="2"/>
      <c r="H7" s="2"/>
      <c r="I7" s="2"/>
      <c r="J7" s="2"/>
      <c r="K7" s="2"/>
    </row>
    <row r="8" spans="1:11" ht="15">
      <c r="A8" s="2" t="s">
        <v>11</v>
      </c>
      <c r="B8" s="2"/>
      <c r="C8" s="2"/>
      <c r="D8" s="2"/>
      <c r="E8" s="2" t="s">
        <v>12</v>
      </c>
      <c r="F8" s="2"/>
      <c r="G8" s="2"/>
      <c r="H8" s="2"/>
      <c r="I8" s="2"/>
      <c r="J8" s="2"/>
      <c r="K8" s="2"/>
    </row>
    <row r="9" spans="1:11" ht="15">
      <c r="A9" s="2" t="s">
        <v>13</v>
      </c>
      <c r="B9" s="2"/>
      <c r="C9" s="2"/>
      <c r="D9" s="2"/>
      <c r="E9" s="2" t="s">
        <v>14</v>
      </c>
      <c r="F9" s="2"/>
      <c r="G9" s="2"/>
      <c r="H9" s="2"/>
      <c r="I9" s="2"/>
      <c r="J9" s="2"/>
      <c r="K9" s="2"/>
    </row>
    <row r="10" spans="1:11" ht="15">
      <c r="A10" s="2" t="s">
        <v>15</v>
      </c>
      <c r="B10" s="2"/>
      <c r="C10" s="2"/>
      <c r="D10" s="2"/>
      <c r="E10" s="2" t="s">
        <v>16</v>
      </c>
      <c r="F10" s="2"/>
      <c r="G10" s="2"/>
      <c r="H10" s="2"/>
      <c r="I10" s="2"/>
      <c r="J10" s="2"/>
      <c r="K10" s="2"/>
    </row>
    <row r="11" spans="1:11" ht="15">
      <c r="A11" s="2" t="s">
        <v>17</v>
      </c>
      <c r="B11" s="2"/>
      <c r="C11" s="2"/>
      <c r="D11" s="2"/>
      <c r="E11" s="2" t="s">
        <v>18</v>
      </c>
      <c r="F11" s="2"/>
      <c r="G11" s="2"/>
      <c r="H11" s="2"/>
      <c r="I11" s="2"/>
      <c r="J11" s="2"/>
      <c r="K11" s="2"/>
    </row>
    <row r="12" spans="1:11" ht="15">
      <c r="A12" s="2" t="s">
        <v>19</v>
      </c>
      <c r="B12" s="2"/>
      <c r="C12" s="2"/>
      <c r="D12" s="2"/>
      <c r="E12" s="2" t="s">
        <v>20</v>
      </c>
      <c r="F12" s="2"/>
      <c r="G12" s="2"/>
      <c r="H12" s="2"/>
      <c r="I12" s="2"/>
      <c r="J12" s="2"/>
      <c r="K12" s="2"/>
    </row>
    <row r="13" spans="1:11" ht="15">
      <c r="A13" s="2" t="s">
        <v>21</v>
      </c>
      <c r="B13" s="2"/>
      <c r="C13" s="2"/>
      <c r="D13" s="2"/>
      <c r="E13" s="2" t="s">
        <v>22</v>
      </c>
      <c r="F13" s="2"/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3" t="s">
        <v>23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3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3"/>
      <c r="B17" s="3" t="s">
        <v>24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3"/>
      <c r="B18" s="3"/>
      <c r="C18" s="3" t="s">
        <v>25</v>
      </c>
      <c r="D18" s="3"/>
      <c r="E18" s="3"/>
      <c r="F18" s="3"/>
      <c r="G18" s="3"/>
      <c r="H18" s="3"/>
      <c r="I18" s="3"/>
      <c r="J18" s="3"/>
      <c r="K18" s="3"/>
    </row>
    <row r="19" spans="1:11" ht="15">
      <c r="A19" s="3"/>
      <c r="B19" s="3"/>
      <c r="C19" s="3" t="s">
        <v>26</v>
      </c>
      <c r="D19" s="3"/>
      <c r="E19" s="3"/>
      <c r="F19" s="3"/>
      <c r="G19" s="3" t="s">
        <v>27</v>
      </c>
      <c r="H19" s="3"/>
      <c r="I19" s="3"/>
      <c r="J19" s="3"/>
      <c r="K19" s="3"/>
    </row>
    <row r="20" spans="1:1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 t="s">
        <v>28</v>
      </c>
      <c r="B21" s="2"/>
      <c r="C21" s="2"/>
      <c r="D21" s="2"/>
      <c r="E21" s="2" t="s">
        <v>29</v>
      </c>
      <c r="F21" s="2"/>
      <c r="G21" s="2"/>
      <c r="H21" s="2"/>
      <c r="I21" s="2"/>
      <c r="J21" s="2"/>
      <c r="K21" s="2"/>
    </row>
    <row r="22" spans="1:11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 t="s">
        <v>31</v>
      </c>
      <c r="B23" s="2"/>
      <c r="C23" s="2"/>
      <c r="D23" s="2"/>
      <c r="E23" s="2" t="s">
        <v>32</v>
      </c>
      <c r="F23" s="2"/>
      <c r="G23" s="2"/>
      <c r="H23" s="2"/>
      <c r="I23" s="2"/>
      <c r="J23" s="2"/>
      <c r="K23" s="2"/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 t="s">
        <v>33</v>
      </c>
      <c r="B25" s="2" t="s">
        <v>24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2" t="s">
        <v>34</v>
      </c>
      <c r="B26" s="2"/>
      <c r="C26" s="2"/>
      <c r="D26" s="2"/>
      <c r="E26" s="2" t="s">
        <v>35</v>
      </c>
      <c r="F26" s="2" t="s">
        <v>36</v>
      </c>
      <c r="G26" s="2"/>
      <c r="H26" s="2"/>
      <c r="I26" s="2"/>
      <c r="J26" s="2"/>
      <c r="K26" s="2"/>
    </row>
    <row r="27" spans="1:11" ht="15">
      <c r="A27" s="2" t="s">
        <v>37</v>
      </c>
      <c r="B27" s="2"/>
      <c r="C27" s="2"/>
      <c r="D27" s="2"/>
      <c r="E27" s="2" t="s">
        <v>38</v>
      </c>
      <c r="F27" s="2" t="s">
        <v>36</v>
      </c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 t="s">
        <v>39</v>
      </c>
      <c r="B29" s="2"/>
      <c r="C29" s="2"/>
      <c r="D29" s="2"/>
      <c r="E29" s="2">
        <v>5</v>
      </c>
      <c r="F29" s="2" t="s">
        <v>40</v>
      </c>
      <c r="G29" s="2"/>
      <c r="H29" s="2"/>
      <c r="I29" s="2"/>
      <c r="J29" s="2"/>
      <c r="K29" s="2"/>
    </row>
    <row r="30" spans="1:11" ht="15">
      <c r="A30" s="2" t="s">
        <v>41</v>
      </c>
      <c r="B30" s="2"/>
      <c r="C30" s="2"/>
      <c r="D30" s="2"/>
      <c r="E30" s="2" t="s">
        <v>42</v>
      </c>
      <c r="F30" s="2"/>
      <c r="G30" s="2"/>
      <c r="H30" s="2"/>
      <c r="I30" s="2"/>
      <c r="J30" s="2"/>
      <c r="K30" s="2"/>
    </row>
    <row r="31" spans="1:11" ht="15">
      <c r="A31" s="2" t="s">
        <v>43</v>
      </c>
      <c r="B31" s="2"/>
      <c r="C31" s="2"/>
      <c r="D31" s="2"/>
      <c r="E31" s="2">
        <v>1</v>
      </c>
      <c r="F31" s="2" t="s">
        <v>44</v>
      </c>
      <c r="G31" s="2"/>
      <c r="H31" s="2"/>
      <c r="I31" s="2"/>
      <c r="J31" s="2"/>
      <c r="K31" s="2"/>
    </row>
    <row r="32" spans="1:11" ht="15">
      <c r="A32" s="2" t="s">
        <v>45</v>
      </c>
      <c r="B32" s="2"/>
      <c r="C32" s="2"/>
      <c r="D32" s="2"/>
      <c r="E32" s="2">
        <v>1440</v>
      </c>
      <c r="F32" s="2" t="s">
        <v>46</v>
      </c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 t="s">
        <v>33</v>
      </c>
      <c r="B34" s="2" t="s">
        <v>26</v>
      </c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 t="s">
        <v>28</v>
      </c>
      <c r="B35" s="2" t="s">
        <v>27</v>
      </c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 t="s">
        <v>47</v>
      </c>
      <c r="B36" s="2"/>
      <c r="C36" s="2"/>
      <c r="D36" s="2"/>
      <c r="E36" s="2" t="s">
        <v>48</v>
      </c>
      <c r="F36" s="2"/>
      <c r="G36" s="2"/>
      <c r="H36" s="2"/>
      <c r="I36" s="2"/>
      <c r="J36" s="2"/>
      <c r="K36" s="2"/>
    </row>
    <row r="37" spans="1:11" ht="15">
      <c r="A37" s="2" t="s">
        <v>49</v>
      </c>
      <c r="B37" s="2"/>
      <c r="C37" s="2"/>
      <c r="D37" s="2"/>
      <c r="E37" s="2">
        <v>520</v>
      </c>
      <c r="F37" s="2" t="s">
        <v>50</v>
      </c>
      <c r="G37" s="2"/>
      <c r="H37" s="2"/>
      <c r="I37" s="2"/>
      <c r="J37" s="2"/>
      <c r="K37" s="2"/>
    </row>
    <row r="38" spans="1:11" ht="15">
      <c r="A38" s="2" t="s">
        <v>51</v>
      </c>
      <c r="B38" s="2"/>
      <c r="C38" s="2"/>
      <c r="D38" s="2"/>
      <c r="E38" s="2">
        <v>20</v>
      </c>
      <c r="F38" s="2" t="s">
        <v>50</v>
      </c>
      <c r="G38" s="2"/>
      <c r="H38" s="2"/>
      <c r="I38" s="2"/>
      <c r="J38" s="2"/>
      <c r="K38" s="2"/>
    </row>
    <row r="39" spans="1:11" ht="15">
      <c r="A39" s="2" t="s">
        <v>52</v>
      </c>
      <c r="B39" s="2"/>
      <c r="C39" s="2"/>
      <c r="D39" s="2"/>
      <c r="E39" s="2" t="s">
        <v>48</v>
      </c>
      <c r="F39" s="2"/>
      <c r="G39" s="2"/>
      <c r="H39" s="2"/>
      <c r="I39" s="2"/>
      <c r="J39" s="2"/>
      <c r="K39" s="2"/>
    </row>
    <row r="40" spans="1:11" ht="15">
      <c r="A40" s="2" t="s">
        <v>53</v>
      </c>
      <c r="B40" s="2"/>
      <c r="C40" s="2"/>
      <c r="D40" s="2"/>
      <c r="E40" s="2">
        <v>590.0000000000001</v>
      </c>
      <c r="F40" s="2" t="s">
        <v>50</v>
      </c>
      <c r="G40" s="2"/>
      <c r="H40" s="2"/>
      <c r="I40" s="2"/>
      <c r="J40" s="2"/>
      <c r="K40" s="2"/>
    </row>
    <row r="41" spans="1:11" ht="15">
      <c r="A41" s="2" t="s">
        <v>54</v>
      </c>
      <c r="B41" s="2"/>
      <c r="C41" s="2"/>
      <c r="D41" s="2"/>
      <c r="E41" s="2">
        <v>20</v>
      </c>
      <c r="F41" s="2" t="s">
        <v>50</v>
      </c>
      <c r="G41" s="2"/>
      <c r="H41" s="2"/>
      <c r="I41" s="2"/>
      <c r="J41" s="2"/>
      <c r="K41" s="2"/>
    </row>
    <row r="42" spans="1:11" ht="15">
      <c r="A42" s="2" t="s">
        <v>55</v>
      </c>
      <c r="B42" s="2"/>
      <c r="C42" s="2"/>
      <c r="D42" s="2"/>
      <c r="E42" s="2">
        <v>120</v>
      </c>
      <c r="F42" s="2" t="s">
        <v>56</v>
      </c>
      <c r="G42" s="2"/>
      <c r="H42" s="2"/>
      <c r="I42" s="2"/>
      <c r="J42" s="2"/>
      <c r="K42" s="2"/>
    </row>
    <row r="43" spans="1:11" ht="15">
      <c r="A43" s="2" t="s">
        <v>57</v>
      </c>
      <c r="B43" s="2"/>
      <c r="C43" s="2"/>
      <c r="D43" s="2"/>
      <c r="E43" s="2" t="s">
        <v>58</v>
      </c>
      <c r="F43" s="2"/>
      <c r="G43" s="2"/>
      <c r="H43" s="2"/>
      <c r="I43" s="2"/>
      <c r="J43" s="2"/>
      <c r="K43" s="2"/>
    </row>
    <row r="44" spans="1:11" ht="15">
      <c r="A44" s="2" t="s">
        <v>59</v>
      </c>
      <c r="B44" s="2"/>
      <c r="C44" s="2"/>
      <c r="D44" s="2"/>
      <c r="E44" s="2">
        <v>30</v>
      </c>
      <c r="F44" s="2"/>
      <c r="G44" s="2"/>
      <c r="H44" s="2"/>
      <c r="I44" s="2"/>
      <c r="J44" s="2"/>
      <c r="K44" s="2"/>
    </row>
    <row r="45" spans="1:11" ht="15">
      <c r="A45" s="2" t="s">
        <v>60</v>
      </c>
      <c r="B45" s="2"/>
      <c r="C45" s="2"/>
      <c r="D45" s="2"/>
      <c r="E45" s="2">
        <v>40</v>
      </c>
      <c r="F45" s="2" t="s">
        <v>61</v>
      </c>
      <c r="G45" s="2"/>
      <c r="H45" s="2"/>
      <c r="I45" s="2"/>
      <c r="J45" s="2"/>
      <c r="K45" s="2"/>
    </row>
    <row r="46" spans="1:11" ht="15">
      <c r="A46" s="2" t="s">
        <v>62</v>
      </c>
      <c r="B46" s="2"/>
      <c r="C46" s="2"/>
      <c r="D46" s="2"/>
      <c r="E46" s="2">
        <v>0</v>
      </c>
      <c r="F46" s="2" t="s">
        <v>61</v>
      </c>
      <c r="G46" s="2"/>
      <c r="H46" s="2"/>
      <c r="I46" s="2"/>
      <c r="J46" s="2"/>
      <c r="K46" s="2"/>
    </row>
    <row r="47" spans="1:11" ht="15">
      <c r="A47" s="2" t="s">
        <v>63</v>
      </c>
      <c r="B47" s="2"/>
      <c r="C47" s="2"/>
      <c r="D47" s="2"/>
      <c r="E47" s="2">
        <v>0</v>
      </c>
      <c r="F47" s="2" t="s">
        <v>64</v>
      </c>
      <c r="G47" s="2"/>
      <c r="H47" s="2"/>
      <c r="I47" s="2"/>
      <c r="J47" s="2"/>
      <c r="K47" s="2"/>
    </row>
    <row r="48" spans="1:11" ht="15">
      <c r="A48" s="2" t="s">
        <v>65</v>
      </c>
      <c r="B48" s="2"/>
      <c r="C48" s="2"/>
      <c r="D48" s="2"/>
      <c r="E48" s="2">
        <v>20000</v>
      </c>
      <c r="F48" s="2" t="s">
        <v>66</v>
      </c>
      <c r="G48" s="2"/>
      <c r="H48" s="2"/>
      <c r="I48" s="2"/>
      <c r="J48" s="2"/>
      <c r="K48" s="2"/>
    </row>
    <row r="49" spans="1:11" ht="15">
      <c r="A49" s="2" t="s">
        <v>67</v>
      </c>
      <c r="B49" s="2"/>
      <c r="C49" s="2"/>
      <c r="D49" s="2"/>
      <c r="E49" s="2" t="s">
        <v>68</v>
      </c>
      <c r="F49" s="2"/>
      <c r="G49" s="2"/>
      <c r="H49" s="2"/>
      <c r="I49" s="2"/>
      <c r="J49" s="2"/>
      <c r="K49" s="2"/>
    </row>
    <row r="50" spans="1:11" ht="15">
      <c r="A50" s="2" t="s">
        <v>69</v>
      </c>
      <c r="B50" s="2"/>
      <c r="C50" s="2"/>
      <c r="D50" s="2"/>
      <c r="E50" s="2" t="s">
        <v>32</v>
      </c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 t="s">
        <v>70</v>
      </c>
      <c r="B52" s="2"/>
      <c r="C52" s="2"/>
      <c r="D52" s="2"/>
      <c r="E52" s="2" t="s">
        <v>71</v>
      </c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">
      <c r="A54" s="2" t="s">
        <v>27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">
      <c r="A55" s="4" t="s">
        <v>72</v>
      </c>
      <c r="B55" s="4">
        <v>0</v>
      </c>
      <c r="C55" s="5"/>
      <c r="D55" s="5"/>
      <c r="E55" s="5"/>
      <c r="F55" s="5"/>
      <c r="G55" s="5"/>
      <c r="H55" s="5"/>
      <c r="I55" s="5"/>
      <c r="J55" s="5"/>
      <c r="K55" s="5"/>
    </row>
    <row r="56" spans="1:11" ht="15">
      <c r="A56" s="4" t="s">
        <v>73</v>
      </c>
      <c r="B56" s="4">
        <v>28.2</v>
      </c>
      <c r="C56" s="5"/>
      <c r="D56" s="5"/>
      <c r="E56" s="5"/>
      <c r="F56" s="5"/>
      <c r="G56" s="5"/>
      <c r="H56" s="5"/>
      <c r="I56" s="5"/>
      <c r="J56" s="5"/>
      <c r="K56" s="5"/>
    </row>
    <row r="57" spans="1:37" ht="15">
      <c r="A57" s="4" t="s">
        <v>74</v>
      </c>
      <c r="B57" s="4">
        <v>1</v>
      </c>
      <c r="C57" s="5"/>
      <c r="D57" s="5"/>
      <c r="E57" s="5"/>
      <c r="F57" s="5"/>
      <c r="G57" s="5"/>
      <c r="H57" s="5"/>
      <c r="I57" s="5"/>
      <c r="J57" s="5"/>
      <c r="K57" s="5"/>
      <c r="AD57" s="6" t="s">
        <v>98</v>
      </c>
      <c r="AE57" s="6"/>
      <c r="AF57" s="7">
        <v>0.01</v>
      </c>
      <c r="AG57" s="6"/>
      <c r="AH57" s="8">
        <v>0.025</v>
      </c>
      <c r="AI57" s="6"/>
      <c r="AJ57" s="7">
        <v>0.05</v>
      </c>
      <c r="AK57" s="6"/>
    </row>
    <row r="58" spans="1:37" ht="15">
      <c r="A58" s="4" t="s">
        <v>75</v>
      </c>
      <c r="B58" s="4" t="s">
        <v>76</v>
      </c>
      <c r="C58" s="4" t="s">
        <v>77</v>
      </c>
      <c r="D58" s="4" t="s">
        <v>78</v>
      </c>
      <c r="E58" s="4" t="s">
        <v>79</v>
      </c>
      <c r="F58" s="4" t="s">
        <v>80</v>
      </c>
      <c r="G58" s="4" t="s">
        <v>81</v>
      </c>
      <c r="H58" s="4" t="s">
        <v>82</v>
      </c>
      <c r="I58" s="4" t="s">
        <v>83</v>
      </c>
      <c r="J58" s="4" t="s">
        <v>84</v>
      </c>
      <c r="K58" s="4" t="s">
        <v>85</v>
      </c>
      <c r="L58" s="4" t="s">
        <v>86</v>
      </c>
      <c r="M58" s="4" t="s">
        <v>87</v>
      </c>
      <c r="P58" s="9" t="s">
        <v>98</v>
      </c>
      <c r="Q58" s="9"/>
      <c r="R58" s="9"/>
      <c r="S58" s="9" t="s">
        <v>99</v>
      </c>
      <c r="T58" s="9"/>
      <c r="U58" s="9"/>
      <c r="V58" s="9" t="s">
        <v>100</v>
      </c>
      <c r="W58" s="9"/>
      <c r="X58" s="9"/>
      <c r="Y58" s="9" t="s">
        <v>101</v>
      </c>
      <c r="Z58" s="9"/>
      <c r="AA58" s="9"/>
      <c r="AD58" s="10" t="s">
        <v>102</v>
      </c>
      <c r="AE58" s="10" t="s">
        <v>103</v>
      </c>
      <c r="AF58" s="10" t="s">
        <v>102</v>
      </c>
      <c r="AG58" s="10" t="s">
        <v>103</v>
      </c>
      <c r="AH58" s="10" t="s">
        <v>102</v>
      </c>
      <c r="AI58" s="10" t="s">
        <v>103</v>
      </c>
      <c r="AJ58" s="10" t="s">
        <v>102</v>
      </c>
      <c r="AK58" s="10" t="s">
        <v>103</v>
      </c>
    </row>
    <row r="59" spans="1:37" ht="15">
      <c r="A59" s="4" t="s">
        <v>88</v>
      </c>
      <c r="B59" s="2">
        <v>35925</v>
      </c>
      <c r="C59" s="2">
        <v>36799</v>
      </c>
      <c r="D59" s="2">
        <v>36884</v>
      </c>
      <c r="E59" s="2">
        <v>44131</v>
      </c>
      <c r="F59" s="2">
        <v>44039</v>
      </c>
      <c r="G59" s="2">
        <v>42657</v>
      </c>
      <c r="H59" s="2">
        <v>35916</v>
      </c>
      <c r="I59" s="2">
        <v>44466</v>
      </c>
      <c r="J59" s="2">
        <v>43574</v>
      </c>
      <c r="K59" s="2">
        <v>45071</v>
      </c>
      <c r="L59" s="2">
        <v>43709</v>
      </c>
      <c r="M59" s="2">
        <v>44332</v>
      </c>
      <c r="O59" s="1">
        <v>0</v>
      </c>
      <c r="P59" s="1">
        <f>B59/$B$59*100</f>
        <v>100</v>
      </c>
      <c r="Q59" s="1">
        <f>C59/$C$59*100</f>
        <v>100</v>
      </c>
      <c r="R59" s="1">
        <f>D59/$D$59*100</f>
        <v>100</v>
      </c>
      <c r="S59" s="1">
        <f>E59/$E$59*100</f>
        <v>100</v>
      </c>
      <c r="T59" s="1">
        <f>F59/$F$59*100</f>
        <v>100</v>
      </c>
      <c r="U59" s="1">
        <f>G59/$G$59*100</f>
        <v>100</v>
      </c>
      <c r="V59" s="1">
        <f>H59/$H$59*100</f>
        <v>100</v>
      </c>
      <c r="W59" s="1">
        <f>I59/$I$59*100</f>
        <v>100</v>
      </c>
      <c r="X59" s="1">
        <f>J59/$J$59*100</f>
        <v>100</v>
      </c>
      <c r="Y59" s="1">
        <f>K59/$K$59*100</f>
        <v>100</v>
      </c>
      <c r="Z59" s="1">
        <f>L59/$L$59*100</f>
        <v>100</v>
      </c>
      <c r="AA59" s="1">
        <f>M59/$M$59*100</f>
        <v>100</v>
      </c>
      <c r="AC59" s="1">
        <v>0</v>
      </c>
      <c r="AD59" s="1">
        <f>AVERAGE(P59:R59)</f>
        <v>100</v>
      </c>
      <c r="AE59" s="1">
        <f>STDEV(P59:R59)</f>
        <v>0</v>
      </c>
      <c r="AF59" s="1">
        <f>AVERAGE(S59:U59)</f>
        <v>100</v>
      </c>
      <c r="AG59" s="1">
        <f>STDEV(S59:U59)</f>
        <v>0</v>
      </c>
      <c r="AH59" s="1">
        <f>AVERAGE(V59:X59)</f>
        <v>100</v>
      </c>
      <c r="AI59" s="1">
        <f>STDEV(V59:X59)</f>
        <v>0</v>
      </c>
      <c r="AJ59" s="1">
        <f>AVERAGE(Y59:AA59)</f>
        <v>100</v>
      </c>
      <c r="AK59" s="1">
        <f>STDEV(Y59:AA59)</f>
        <v>0</v>
      </c>
    </row>
    <row r="60" spans="1:37" ht="15">
      <c r="A60" s="4" t="s">
        <v>89</v>
      </c>
      <c r="B60" s="2">
        <v>40476</v>
      </c>
      <c r="C60" s="2">
        <v>40868</v>
      </c>
      <c r="D60" s="2">
        <v>39533</v>
      </c>
      <c r="E60" s="2">
        <v>41689</v>
      </c>
      <c r="F60" s="2">
        <v>42976</v>
      </c>
      <c r="G60" s="2">
        <v>41935</v>
      </c>
      <c r="H60" s="2">
        <v>44959</v>
      </c>
      <c r="I60" s="2">
        <v>43168</v>
      </c>
      <c r="J60" s="2">
        <v>43668</v>
      </c>
      <c r="K60" s="2">
        <v>43820</v>
      </c>
      <c r="L60" s="2">
        <v>43619</v>
      </c>
      <c r="M60" s="2">
        <v>43300</v>
      </c>
      <c r="O60" s="1">
        <v>0.1</v>
      </c>
      <c r="P60" s="1">
        <f>B60/$B$59*100</f>
        <v>112.66805845511483</v>
      </c>
      <c r="Q60" s="1">
        <f aca="true" t="shared" si="0" ref="Q60:Q66">C60/$C$59*100</f>
        <v>111.05736568928504</v>
      </c>
      <c r="R60" s="1">
        <f aca="true" t="shared" si="1" ref="R60:R65">D60/$D$59*100</f>
        <v>107.18197592452012</v>
      </c>
      <c r="S60" s="1">
        <f aca="true" t="shared" si="2" ref="S60:S66">E60/$E$59*100</f>
        <v>94.46647481362308</v>
      </c>
      <c r="T60" s="1">
        <f aca="true" t="shared" si="3" ref="T60:T66">F60/$F$59*100</f>
        <v>97.5862303867027</v>
      </c>
      <c r="U60" s="1">
        <f aca="true" t="shared" si="4" ref="U60:U66">G60/$G$59*100</f>
        <v>98.3074290268889</v>
      </c>
      <c r="V60" s="1">
        <f aca="true" t="shared" si="5" ref="V60:V65">H60/$H$59*100</f>
        <v>125.17819356275754</v>
      </c>
      <c r="W60" s="1">
        <f aca="true" t="shared" si="6" ref="W60:W66">I60/$I$59*100</f>
        <v>97.08091575585841</v>
      </c>
      <c r="X60" s="1">
        <f aca="true" t="shared" si="7" ref="X60:X65">J60/$J$59*100</f>
        <v>100.2157249736081</v>
      </c>
      <c r="Y60" s="1">
        <f aca="true" t="shared" si="8" ref="Y60:Y66">K60/$K$59*100</f>
        <v>97.22437931264005</v>
      </c>
      <c r="Z60" s="1">
        <f aca="true" t="shared" si="9" ref="Z60:Z65">L60/$L$59*100</f>
        <v>99.79409274977694</v>
      </c>
      <c r="AA60" s="1">
        <f aca="true" t="shared" si="10" ref="AA60:AA65">M60/$M$59*100</f>
        <v>97.67211043941171</v>
      </c>
      <c r="AC60" s="1">
        <v>0.1</v>
      </c>
      <c r="AD60" s="1">
        <f aca="true" t="shared" si="11" ref="AD60:AD66">AVERAGE(P60:R60)</f>
        <v>110.30246668963999</v>
      </c>
      <c r="AE60" s="1">
        <f aca="true" t="shared" si="12" ref="AE60:AE66">STDEV(P60:R60)</f>
        <v>2.819872294603594</v>
      </c>
      <c r="AF60" s="1">
        <f aca="true" t="shared" si="13" ref="AF60:AF66">AVERAGE(S60:U60)</f>
        <v>96.78671140907154</v>
      </c>
      <c r="AG60" s="1">
        <f aca="true" t="shared" si="14" ref="AG60:AG66">STDEV(S60:U60)</f>
        <v>2.0414835938099927</v>
      </c>
      <c r="AH60" s="1">
        <f aca="true" t="shared" si="15" ref="AH60:AH66">AVERAGE(V60:X60)</f>
        <v>107.49161143074134</v>
      </c>
      <c r="AI60" s="1">
        <f aca="true" t="shared" si="16" ref="AI60:AI66">STDEV(V60:X60)</f>
        <v>15.397017498279963</v>
      </c>
      <c r="AJ60" s="1">
        <f aca="true" t="shared" si="17" ref="AJ60:AJ66">AVERAGE(Y60:AA60)</f>
        <v>98.23019416727624</v>
      </c>
      <c r="AK60" s="1">
        <f aca="true" t="shared" si="18" ref="AK60:AK66">STDEV(Y60:AA60)</f>
        <v>1.3727526626201954</v>
      </c>
    </row>
    <row r="61" spans="1:37" ht="15">
      <c r="A61" s="4" t="s">
        <v>90</v>
      </c>
      <c r="B61" s="2">
        <v>39440</v>
      </c>
      <c r="C61" s="2">
        <v>39416</v>
      </c>
      <c r="D61" s="2">
        <v>38271</v>
      </c>
      <c r="E61" s="2">
        <v>36044</v>
      </c>
      <c r="F61" s="2">
        <v>38864</v>
      </c>
      <c r="G61" s="2">
        <v>40533</v>
      </c>
      <c r="H61" s="2">
        <v>43303</v>
      </c>
      <c r="I61" s="2">
        <v>40007</v>
      </c>
      <c r="J61" s="2">
        <v>42718</v>
      </c>
      <c r="K61" s="2">
        <v>44711</v>
      </c>
      <c r="L61" s="2">
        <v>43689</v>
      </c>
      <c r="M61" s="2">
        <v>43100</v>
      </c>
      <c r="O61" s="1">
        <v>0.5</v>
      </c>
      <c r="P61" s="1">
        <f>B61/$B$59*100</f>
        <v>109.78427279053584</v>
      </c>
      <c r="Q61" s="1">
        <f t="shared" si="0"/>
        <v>107.11160629364929</v>
      </c>
      <c r="R61" s="1">
        <f t="shared" si="1"/>
        <v>103.76043813035463</v>
      </c>
      <c r="S61" s="1">
        <f t="shared" si="2"/>
        <v>81.67501302938977</v>
      </c>
      <c r="T61" s="1">
        <f t="shared" si="3"/>
        <v>88.24905197665706</v>
      </c>
      <c r="U61" s="1">
        <f t="shared" si="4"/>
        <v>95.0207468879668</v>
      </c>
      <c r="V61" s="1">
        <f t="shared" si="5"/>
        <v>120.56743512640607</v>
      </c>
      <c r="W61" s="1">
        <f t="shared" si="6"/>
        <v>89.9721135249404</v>
      </c>
      <c r="X61" s="1">
        <f t="shared" si="7"/>
        <v>98.03552577224951</v>
      </c>
      <c r="Y61" s="1">
        <f t="shared" si="8"/>
        <v>99.20126023385325</v>
      </c>
      <c r="Z61" s="1">
        <f t="shared" si="9"/>
        <v>99.95424283328377</v>
      </c>
      <c r="AA61" s="1">
        <f t="shared" si="10"/>
        <v>97.2209690517008</v>
      </c>
      <c r="AC61" s="1">
        <v>0.5</v>
      </c>
      <c r="AD61" s="1">
        <f t="shared" si="11"/>
        <v>106.88543907151325</v>
      </c>
      <c r="AE61" s="1">
        <f t="shared" si="12"/>
        <v>3.0182792635169897</v>
      </c>
      <c r="AF61" s="1">
        <f t="shared" si="13"/>
        <v>88.31493729800452</v>
      </c>
      <c r="AG61" s="1">
        <f t="shared" si="14"/>
        <v>6.673110872199642</v>
      </c>
      <c r="AH61" s="1">
        <f t="shared" si="15"/>
        <v>102.85835814119866</v>
      </c>
      <c r="AI61" s="1">
        <f t="shared" si="16"/>
        <v>15.857591557942063</v>
      </c>
      <c r="AJ61" s="1">
        <f t="shared" si="17"/>
        <v>98.79215737294595</v>
      </c>
      <c r="AK61" s="1">
        <f t="shared" si="18"/>
        <v>1.4118145254863044</v>
      </c>
    </row>
    <row r="62" spans="1:37" ht="15">
      <c r="A62" s="4" t="s">
        <v>91</v>
      </c>
      <c r="B62" s="2">
        <v>40154</v>
      </c>
      <c r="C62" s="2">
        <v>40302</v>
      </c>
      <c r="D62" s="2">
        <v>40841</v>
      </c>
      <c r="E62" s="2">
        <v>35476</v>
      </c>
      <c r="F62" s="2">
        <v>41411</v>
      </c>
      <c r="G62" s="2">
        <v>41207</v>
      </c>
      <c r="H62" s="2">
        <v>33704</v>
      </c>
      <c r="I62" s="2">
        <v>42338</v>
      </c>
      <c r="J62" s="2">
        <v>42799</v>
      </c>
      <c r="K62" s="2">
        <v>45087</v>
      </c>
      <c r="L62" s="2">
        <v>44107</v>
      </c>
      <c r="M62" s="2">
        <v>43679</v>
      </c>
      <c r="O62" s="1">
        <v>1</v>
      </c>
      <c r="P62" s="1">
        <f>B62/$B$59*100</f>
        <v>111.77174669450243</v>
      </c>
      <c r="Q62" s="1">
        <f t="shared" si="0"/>
        <v>109.51928041522866</v>
      </c>
      <c r="R62" s="1">
        <f t="shared" si="1"/>
        <v>110.7282290424032</v>
      </c>
      <c r="S62" s="1">
        <f t="shared" si="2"/>
        <v>80.38793591806214</v>
      </c>
      <c r="T62" s="1">
        <f t="shared" si="3"/>
        <v>94.03256204727629</v>
      </c>
      <c r="U62" s="1">
        <f t="shared" si="4"/>
        <v>96.60079236702065</v>
      </c>
      <c r="V62" s="1">
        <f t="shared" si="5"/>
        <v>93.84118498719234</v>
      </c>
      <c r="W62" s="1">
        <f t="shared" si="6"/>
        <v>95.21432105428867</v>
      </c>
      <c r="X62" s="1">
        <f t="shared" si="7"/>
        <v>98.22141644099692</v>
      </c>
      <c r="Y62" s="1">
        <f t="shared" si="8"/>
        <v>100.03549954516208</v>
      </c>
      <c r="Z62" s="1">
        <f t="shared" si="9"/>
        <v>100.91056761765311</v>
      </c>
      <c r="AA62" s="1">
        <f t="shared" si="10"/>
        <v>98.52702336912388</v>
      </c>
      <c r="AC62" s="1">
        <v>1</v>
      </c>
      <c r="AD62" s="1">
        <f t="shared" si="11"/>
        <v>110.67308538404477</v>
      </c>
      <c r="AE62" s="1">
        <f t="shared" si="12"/>
        <v>1.1272451827837675</v>
      </c>
      <c r="AF62" s="1">
        <f t="shared" si="13"/>
        <v>90.34043011078636</v>
      </c>
      <c r="AG62" s="1">
        <f t="shared" si="14"/>
        <v>8.714244501732235</v>
      </c>
      <c r="AH62" s="1">
        <f t="shared" si="15"/>
        <v>95.75897416082597</v>
      </c>
      <c r="AI62" s="1">
        <f t="shared" si="16"/>
        <v>2.2403330448998657</v>
      </c>
      <c r="AJ62" s="1">
        <f>AVERAGE(Y62:AA62)</f>
        <v>99.82436351064636</v>
      </c>
      <c r="AK62" s="1">
        <f t="shared" si="18"/>
        <v>1.205717468969188</v>
      </c>
    </row>
    <row r="63" spans="1:37" ht="15">
      <c r="A63" s="4" t="s">
        <v>92</v>
      </c>
      <c r="B63" s="2">
        <v>40998</v>
      </c>
      <c r="C63" s="2">
        <v>40594</v>
      </c>
      <c r="D63" s="2">
        <v>39466</v>
      </c>
      <c r="E63" s="2">
        <v>44080</v>
      </c>
      <c r="F63" s="2">
        <v>42127</v>
      </c>
      <c r="G63" s="2">
        <v>41901</v>
      </c>
      <c r="H63" s="2">
        <v>43634</v>
      </c>
      <c r="I63" s="2">
        <v>39470</v>
      </c>
      <c r="J63" s="2">
        <v>43509</v>
      </c>
      <c r="K63" s="2">
        <v>44340</v>
      </c>
      <c r="L63" s="2">
        <v>44206</v>
      </c>
      <c r="M63" s="2">
        <v>44331</v>
      </c>
      <c r="O63" s="1">
        <v>2</v>
      </c>
      <c r="P63" s="1">
        <f>B63/$B$59*100</f>
        <v>114.12108559498957</v>
      </c>
      <c r="Q63" s="1">
        <f t="shared" si="0"/>
        <v>110.31278023859343</v>
      </c>
      <c r="R63" s="1">
        <f t="shared" si="1"/>
        <v>107.00032534432273</v>
      </c>
      <c r="S63" s="1">
        <f t="shared" si="2"/>
        <v>99.88443497768009</v>
      </c>
      <c r="T63" s="1">
        <f t="shared" si="3"/>
        <v>95.65839369649629</v>
      </c>
      <c r="U63" s="1">
        <f t="shared" si="4"/>
        <v>98.22772346859836</v>
      </c>
      <c r="V63" s="1">
        <f t="shared" si="5"/>
        <v>121.48902995879274</v>
      </c>
      <c r="W63" s="1">
        <f t="shared" si="6"/>
        <v>88.76444924211756</v>
      </c>
      <c r="X63" s="1">
        <f t="shared" si="7"/>
        <v>99.85082847569652</v>
      </c>
      <c r="Y63" s="1">
        <f t="shared" si="8"/>
        <v>98.37811453040757</v>
      </c>
      <c r="Z63" s="1">
        <f t="shared" si="9"/>
        <v>101.13706559289848</v>
      </c>
      <c r="AA63" s="1">
        <f t="shared" si="10"/>
        <v>99.99774429306144</v>
      </c>
      <c r="AC63" s="1">
        <v>2</v>
      </c>
      <c r="AD63" s="1">
        <f t="shared" si="11"/>
        <v>110.47806372596858</v>
      </c>
      <c r="AE63" s="1">
        <f t="shared" si="12"/>
        <v>3.5632563211574273</v>
      </c>
      <c r="AF63" s="1">
        <f t="shared" si="13"/>
        <v>97.9235173809249</v>
      </c>
      <c r="AG63" s="1">
        <f t="shared" si="14"/>
        <v>2.129380716405731</v>
      </c>
      <c r="AH63" s="1">
        <f t="shared" si="15"/>
        <v>103.36810255886894</v>
      </c>
      <c r="AI63" s="1">
        <f t="shared" si="16"/>
        <v>16.64340585645456</v>
      </c>
      <c r="AJ63" s="1">
        <f t="shared" si="17"/>
        <v>99.83764147212248</v>
      </c>
      <c r="AK63" s="1">
        <f t="shared" si="18"/>
        <v>1.386426134440412</v>
      </c>
    </row>
    <row r="64" spans="1:37" ht="15">
      <c r="A64" s="4" t="s">
        <v>93</v>
      </c>
      <c r="B64" s="2">
        <v>40595</v>
      </c>
      <c r="C64" s="2">
        <v>41007</v>
      </c>
      <c r="D64" s="2">
        <v>40061</v>
      </c>
      <c r="E64" s="2">
        <v>36640</v>
      </c>
      <c r="F64" s="2">
        <v>42357</v>
      </c>
      <c r="G64" s="2">
        <v>42079</v>
      </c>
      <c r="H64" s="2">
        <v>33351</v>
      </c>
      <c r="I64" s="2">
        <v>40928</v>
      </c>
      <c r="J64" s="2">
        <v>42104</v>
      </c>
      <c r="K64" s="2">
        <v>44882</v>
      </c>
      <c r="L64" s="2">
        <v>42549</v>
      </c>
      <c r="M64" s="2">
        <v>43489</v>
      </c>
      <c r="O64" s="1">
        <v>5</v>
      </c>
      <c r="P64" s="1">
        <f>B64/$B$59*100</f>
        <v>112.99930410577592</v>
      </c>
      <c r="Q64" s="1">
        <f t="shared" si="0"/>
        <v>111.43509334492785</v>
      </c>
      <c r="R64" s="1">
        <f t="shared" si="1"/>
        <v>108.61349094458302</v>
      </c>
      <c r="S64" s="1">
        <f t="shared" si="2"/>
        <v>83.02553760395188</v>
      </c>
      <c r="T64" s="1">
        <f t="shared" si="3"/>
        <v>96.1806580530893</v>
      </c>
      <c r="U64" s="1">
        <f t="shared" si="4"/>
        <v>98.64500550906065</v>
      </c>
      <c r="V64" s="1">
        <f t="shared" si="5"/>
        <v>92.85833611760775</v>
      </c>
      <c r="W64" s="1">
        <f t="shared" si="6"/>
        <v>92.04335897089912</v>
      </c>
      <c r="X64" s="1">
        <f t="shared" si="7"/>
        <v>96.62642860421352</v>
      </c>
      <c r="Y64" s="1">
        <f t="shared" si="8"/>
        <v>99.58066162277296</v>
      </c>
      <c r="Z64" s="1">
        <f t="shared" si="9"/>
        <v>97.34608433045825</v>
      </c>
      <c r="AA64" s="1">
        <f t="shared" si="10"/>
        <v>98.09843905079852</v>
      </c>
      <c r="AC64" s="1">
        <v>5</v>
      </c>
      <c r="AD64" s="1">
        <f t="shared" si="11"/>
        <v>111.01596279842893</v>
      </c>
      <c r="AE64" s="1">
        <f t="shared" si="12"/>
        <v>2.22274426834928</v>
      </c>
      <c r="AF64" s="1">
        <f>AVERAGE(S64:U64)</f>
        <v>92.61706705536727</v>
      </c>
      <c r="AG64" s="1">
        <f t="shared" si="14"/>
        <v>8.397400193450641</v>
      </c>
      <c r="AH64" s="1">
        <f t="shared" si="15"/>
        <v>93.84270789757346</v>
      </c>
      <c r="AI64" s="1">
        <f t="shared" si="16"/>
        <v>2.4449688478274694</v>
      </c>
      <c r="AJ64" s="1">
        <f t="shared" si="17"/>
        <v>98.34172833467657</v>
      </c>
      <c r="AK64" s="1">
        <f>STDEV(Y64:AA64)</f>
        <v>1.1369811676406787</v>
      </c>
    </row>
    <row r="65" spans="1:37" ht="15">
      <c r="A65" s="4" t="s">
        <v>94</v>
      </c>
      <c r="B65" s="2">
        <v>40315</v>
      </c>
      <c r="C65" s="2">
        <v>41454</v>
      </c>
      <c r="D65" s="2">
        <v>40239</v>
      </c>
      <c r="E65" s="2">
        <v>37593</v>
      </c>
      <c r="F65" s="2">
        <v>42662</v>
      </c>
      <c r="G65" s="2">
        <v>41901</v>
      </c>
      <c r="H65" s="2">
        <v>43960</v>
      </c>
      <c r="I65" s="2">
        <v>43205</v>
      </c>
      <c r="J65" s="2">
        <v>43900</v>
      </c>
      <c r="K65" s="2">
        <v>45902</v>
      </c>
      <c r="L65" s="2">
        <v>44337</v>
      </c>
      <c r="M65" s="2">
        <v>45126</v>
      </c>
      <c r="O65" s="1">
        <v>10</v>
      </c>
      <c r="P65" s="1">
        <f>B65/$B$59*100</f>
        <v>112.21990257480863</v>
      </c>
      <c r="Q65" s="1">
        <f t="shared" si="0"/>
        <v>112.6498002663116</v>
      </c>
      <c r="R65" s="1">
        <f t="shared" si="1"/>
        <v>109.09608502331633</v>
      </c>
      <c r="S65" s="1">
        <f t="shared" si="2"/>
        <v>85.18501733475334</v>
      </c>
      <c r="T65" s="1">
        <f t="shared" si="3"/>
        <v>96.87322600422354</v>
      </c>
      <c r="U65" s="1">
        <f t="shared" si="4"/>
        <v>98.22772346859836</v>
      </c>
      <c r="V65" s="1">
        <f t="shared" si="5"/>
        <v>122.396703419089</v>
      </c>
      <c r="W65" s="1">
        <f t="shared" si="6"/>
        <v>97.1641253991814</v>
      </c>
      <c r="X65" s="1">
        <f t="shared" si="7"/>
        <v>100.74815256804517</v>
      </c>
      <c r="Y65" s="1">
        <f t="shared" si="8"/>
        <v>101.8437576268554</v>
      </c>
      <c r="Z65" s="1">
        <f t="shared" si="9"/>
        <v>101.43677503488983</v>
      </c>
      <c r="AA65" s="1">
        <f t="shared" si="10"/>
        <v>101.7910313092123</v>
      </c>
      <c r="AC65" s="1">
        <v>10</v>
      </c>
      <c r="AD65" s="1">
        <f t="shared" si="11"/>
        <v>111.32192928814551</v>
      </c>
      <c r="AE65" s="1">
        <f t="shared" si="12"/>
        <v>1.9395850135388844</v>
      </c>
      <c r="AF65" s="1">
        <f t="shared" si="13"/>
        <v>93.42865560252507</v>
      </c>
      <c r="AG65" s="1">
        <f t="shared" si="14"/>
        <v>7.171251268966416</v>
      </c>
      <c r="AH65" s="1">
        <f t="shared" si="15"/>
        <v>106.7696604621052</v>
      </c>
      <c r="AI65" s="1">
        <f t="shared" si="16"/>
        <v>13.651544468350519</v>
      </c>
      <c r="AJ65" s="1">
        <f t="shared" si="17"/>
        <v>101.6905213236525</v>
      </c>
      <c r="AK65" s="1">
        <f t="shared" si="18"/>
        <v>0.2213264567074514</v>
      </c>
    </row>
    <row r="66" spans="1:37" ht="15">
      <c r="A66" s="4" t="s">
        <v>95</v>
      </c>
      <c r="B66" s="2">
        <v>43822</v>
      </c>
      <c r="C66" s="2">
        <v>41762</v>
      </c>
      <c r="D66" s="2">
        <v>40866</v>
      </c>
      <c r="E66" s="2">
        <v>45451</v>
      </c>
      <c r="F66" s="2">
        <v>44107</v>
      </c>
      <c r="G66" s="2">
        <v>44808</v>
      </c>
      <c r="H66" s="2">
        <v>47690</v>
      </c>
      <c r="I66" s="2">
        <v>44773</v>
      </c>
      <c r="J66" s="2">
        <v>44558</v>
      </c>
      <c r="K66" s="2">
        <v>47674</v>
      </c>
      <c r="L66" s="2">
        <v>43995</v>
      </c>
      <c r="M66" s="2">
        <v>44177</v>
      </c>
      <c r="O66" s="1">
        <v>20</v>
      </c>
      <c r="P66" s="1">
        <f>B66/$B$59*100</f>
        <v>121.98190675017398</v>
      </c>
      <c r="Q66" s="1">
        <f t="shared" si="0"/>
        <v>113.48677953205251</v>
      </c>
      <c r="R66" s="1">
        <f>D66/$D$59*100</f>
        <v>110.79600910964105</v>
      </c>
      <c r="S66" s="1">
        <f t="shared" si="2"/>
        <v>102.99109469533887</v>
      </c>
      <c r="T66" s="1">
        <f t="shared" si="3"/>
        <v>100.15440859238403</v>
      </c>
      <c r="U66" s="1">
        <f t="shared" si="4"/>
        <v>105.04254870244039</v>
      </c>
      <c r="V66" s="1">
        <f>H66/$H$59*100</f>
        <v>132.78204699855218</v>
      </c>
      <c r="W66" s="1">
        <f t="shared" si="6"/>
        <v>100.69041514865292</v>
      </c>
      <c r="X66" s="1">
        <f>J66/$J$59*100</f>
        <v>102.25822738330197</v>
      </c>
      <c r="Y66" s="1">
        <f t="shared" si="8"/>
        <v>105.7753322535555</v>
      </c>
      <c r="Z66" s="1">
        <f>L66/$L$59*100</f>
        <v>100.6543274840422</v>
      </c>
      <c r="AA66" s="1">
        <f>M66/$M$59*100</f>
        <v>99.65036542452404</v>
      </c>
      <c r="AC66" s="1">
        <v>20</v>
      </c>
      <c r="AD66" s="1">
        <f>AVERAGE(P66:R66)</f>
        <v>115.42156513062251</v>
      </c>
      <c r="AE66" s="1">
        <f t="shared" si="12"/>
        <v>5.838546307981589</v>
      </c>
      <c r="AF66" s="1">
        <f t="shared" si="13"/>
        <v>102.72935066338776</v>
      </c>
      <c r="AG66" s="1">
        <f t="shared" si="14"/>
        <v>2.454559204334244</v>
      </c>
      <c r="AH66" s="1">
        <f t="shared" si="15"/>
        <v>111.91022984350235</v>
      </c>
      <c r="AI66" s="1">
        <f t="shared" si="16"/>
        <v>18.0925142618752</v>
      </c>
      <c r="AJ66" s="1">
        <f t="shared" si="17"/>
        <v>102.02667505404058</v>
      </c>
      <c r="AK66" s="1">
        <f t="shared" si="18"/>
        <v>3.28501264135228</v>
      </c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4" t="s">
        <v>72</v>
      </c>
      <c r="B68" s="4">
        <v>899.876</v>
      </c>
      <c r="C68" s="5"/>
      <c r="D68" s="5"/>
      <c r="E68" s="5"/>
      <c r="F68" s="5"/>
      <c r="G68" s="5"/>
      <c r="H68" s="5"/>
      <c r="I68" s="5"/>
      <c r="J68" s="5"/>
      <c r="K68" s="5"/>
    </row>
    <row r="69" spans="1:11" ht="15">
      <c r="A69" s="4" t="s">
        <v>73</v>
      </c>
      <c r="B69" s="4">
        <v>28</v>
      </c>
      <c r="C69" s="5"/>
      <c r="D69" s="5"/>
      <c r="E69" s="5"/>
      <c r="F69" s="5"/>
      <c r="G69" s="5"/>
      <c r="H69" s="5"/>
      <c r="I69" s="5"/>
      <c r="J69" s="5"/>
      <c r="K69" s="5"/>
    </row>
    <row r="70" spans="1:37" ht="15">
      <c r="A70" s="4" t="s">
        <v>74</v>
      </c>
      <c r="B70" s="4">
        <v>2</v>
      </c>
      <c r="C70" s="5"/>
      <c r="D70" s="5"/>
      <c r="E70" s="5"/>
      <c r="F70" s="5"/>
      <c r="G70" s="5"/>
      <c r="H70" s="5"/>
      <c r="I70" s="5"/>
      <c r="J70" s="5"/>
      <c r="K70" s="5"/>
      <c r="AD70" s="6" t="s">
        <v>98</v>
      </c>
      <c r="AE70" s="6"/>
      <c r="AF70" s="7">
        <v>0.01</v>
      </c>
      <c r="AG70" s="6"/>
      <c r="AH70" s="8">
        <v>0.025</v>
      </c>
      <c r="AI70" s="6"/>
      <c r="AJ70" s="7">
        <v>0.05</v>
      </c>
      <c r="AK70" s="6"/>
    </row>
    <row r="71" spans="1:37" ht="15">
      <c r="A71" s="4" t="s">
        <v>75</v>
      </c>
      <c r="B71" s="4" t="s">
        <v>76</v>
      </c>
      <c r="C71" s="4" t="s">
        <v>77</v>
      </c>
      <c r="D71" s="4" t="s">
        <v>78</v>
      </c>
      <c r="E71" s="4" t="s">
        <v>79</v>
      </c>
      <c r="F71" s="4" t="s">
        <v>80</v>
      </c>
      <c r="G71" s="4" t="s">
        <v>81</v>
      </c>
      <c r="H71" s="4" t="s">
        <v>82</v>
      </c>
      <c r="I71" s="4" t="s">
        <v>83</v>
      </c>
      <c r="J71" s="4" t="s">
        <v>84</v>
      </c>
      <c r="K71" s="4" t="s">
        <v>85</v>
      </c>
      <c r="L71" s="4" t="s">
        <v>86</v>
      </c>
      <c r="M71" s="4" t="s">
        <v>87</v>
      </c>
      <c r="P71" s="9" t="s">
        <v>98</v>
      </c>
      <c r="Q71" s="9"/>
      <c r="R71" s="9"/>
      <c r="S71" s="9" t="s">
        <v>99</v>
      </c>
      <c r="T71" s="9"/>
      <c r="U71" s="9"/>
      <c r="V71" s="9" t="s">
        <v>100</v>
      </c>
      <c r="W71" s="9"/>
      <c r="X71" s="9"/>
      <c r="Y71" s="9" t="s">
        <v>101</v>
      </c>
      <c r="Z71" s="9"/>
      <c r="AA71" s="9"/>
      <c r="AD71" s="10" t="s">
        <v>102</v>
      </c>
      <c r="AE71" s="10" t="s">
        <v>103</v>
      </c>
      <c r="AF71" s="10" t="s">
        <v>102</v>
      </c>
      <c r="AG71" s="10" t="s">
        <v>103</v>
      </c>
      <c r="AH71" s="10" t="s">
        <v>102</v>
      </c>
      <c r="AI71" s="10" t="s">
        <v>103</v>
      </c>
      <c r="AJ71" s="10" t="s">
        <v>102</v>
      </c>
      <c r="AK71" s="10" t="s">
        <v>103</v>
      </c>
    </row>
    <row r="72" spans="1:37" ht="15">
      <c r="A72" s="4" t="s">
        <v>88</v>
      </c>
      <c r="B72" s="2">
        <v>35831</v>
      </c>
      <c r="C72" s="2">
        <v>37118</v>
      </c>
      <c r="D72" s="2">
        <v>37122</v>
      </c>
      <c r="E72" s="2">
        <v>42891</v>
      </c>
      <c r="F72" s="2">
        <v>43631</v>
      </c>
      <c r="G72" s="2">
        <v>41941</v>
      </c>
      <c r="H72" s="2">
        <v>34820</v>
      </c>
      <c r="I72" s="2">
        <v>43107</v>
      </c>
      <c r="J72" s="2">
        <v>42990</v>
      </c>
      <c r="K72" s="2">
        <v>43392</v>
      </c>
      <c r="L72" s="2">
        <v>42507</v>
      </c>
      <c r="M72" s="2">
        <v>42350</v>
      </c>
      <c r="O72" s="1">
        <v>0</v>
      </c>
      <c r="P72" s="1">
        <f>B72/$B$72*100</f>
        <v>100</v>
      </c>
      <c r="Q72" s="1">
        <f>C72/$C$72*100</f>
        <v>100</v>
      </c>
      <c r="R72" s="1">
        <f>D72/$D$72*100</f>
        <v>100</v>
      </c>
      <c r="S72" s="1">
        <f>E72/$E$72*100</f>
        <v>100</v>
      </c>
      <c r="T72" s="1">
        <f>F72/$F$72*100</f>
        <v>100</v>
      </c>
      <c r="U72" s="1">
        <f>G72/$G$72*100</f>
        <v>100</v>
      </c>
      <c r="V72" s="1">
        <f>H72/$H$72*100</f>
        <v>100</v>
      </c>
      <c r="W72" s="1">
        <f>I72/$I$72*100</f>
        <v>100</v>
      </c>
      <c r="X72" s="1">
        <f>J72/$J$72*100</f>
        <v>100</v>
      </c>
      <c r="Y72" s="1">
        <f>K72/$K$72*100</f>
        <v>100</v>
      </c>
      <c r="Z72" s="1">
        <f>L72/$L$72*100</f>
        <v>100</v>
      </c>
      <c r="AA72" s="1">
        <f>M72/$M$72*100</f>
        <v>100</v>
      </c>
      <c r="AC72" s="1">
        <v>0</v>
      </c>
      <c r="AD72" s="1">
        <f>AVERAGE(P72:R72)</f>
        <v>100</v>
      </c>
      <c r="AE72" s="1">
        <f>STDEV(P72:R72)</f>
        <v>0</v>
      </c>
      <c r="AF72" s="1">
        <f>AVERAGE(S72:U72)</f>
        <v>100</v>
      </c>
      <c r="AG72" s="1">
        <f>STDEV(S72:U72)</f>
        <v>0</v>
      </c>
      <c r="AH72" s="1">
        <f>AVERAGE(V72:X72)</f>
        <v>100</v>
      </c>
      <c r="AI72" s="1">
        <f>STDEV(V72:X72)</f>
        <v>0</v>
      </c>
      <c r="AJ72" s="1">
        <f>AVERAGE(Y72:AA72)</f>
        <v>100</v>
      </c>
      <c r="AK72" s="1">
        <f>STDEV(Y72:AA72)</f>
        <v>0</v>
      </c>
    </row>
    <row r="73" spans="1:37" ht="15">
      <c r="A73" s="4" t="s">
        <v>89</v>
      </c>
      <c r="B73" s="2">
        <v>40102</v>
      </c>
      <c r="C73" s="2">
        <v>40752</v>
      </c>
      <c r="D73" s="2">
        <v>39611</v>
      </c>
      <c r="E73" s="2">
        <v>41002</v>
      </c>
      <c r="F73" s="2">
        <v>42645</v>
      </c>
      <c r="G73" s="2">
        <v>41459</v>
      </c>
      <c r="H73" s="2">
        <v>34966</v>
      </c>
      <c r="I73" s="2">
        <v>42076</v>
      </c>
      <c r="J73" s="2">
        <v>42918</v>
      </c>
      <c r="K73" s="2">
        <v>42810</v>
      </c>
      <c r="L73" s="2">
        <v>42324</v>
      </c>
      <c r="M73" s="2">
        <v>42038</v>
      </c>
      <c r="O73" s="1">
        <v>0.1</v>
      </c>
      <c r="P73" s="1">
        <f aca="true" t="shared" si="19" ref="P73:P79">B73/$B$72*100</f>
        <v>111.91984594345679</v>
      </c>
      <c r="Q73" s="1">
        <f aca="true" t="shared" si="20" ref="Q73:Q79">C73/$C$72*100</f>
        <v>109.79039818955762</v>
      </c>
      <c r="R73" s="1">
        <f aca="true" t="shared" si="21" ref="R73:R79">D73/$D$72*100</f>
        <v>106.70491891600669</v>
      </c>
      <c r="S73" s="1">
        <f aca="true" t="shared" si="22" ref="S73:S79">E73/$E$72*100</f>
        <v>95.59581264134667</v>
      </c>
      <c r="T73" s="1">
        <f aca="true" t="shared" si="23" ref="T73:T79">F73/$F$72*100</f>
        <v>97.74013889207215</v>
      </c>
      <c r="U73" s="1">
        <f aca="true" t="shared" si="24" ref="U73:U79">G73/$G$72*100</f>
        <v>98.85076655301495</v>
      </c>
      <c r="V73" s="1">
        <f aca="true" t="shared" si="25" ref="V73:V79">H73/$H$72*100</f>
        <v>100.41929925330271</v>
      </c>
      <c r="W73" s="1">
        <f aca="true" t="shared" si="26" ref="W73:W79">I73/$I$72*100</f>
        <v>97.60827707796878</v>
      </c>
      <c r="X73" s="1">
        <f aca="true" t="shared" si="27" ref="X73:X79">J73/$J$72*100</f>
        <v>99.83251919050942</v>
      </c>
      <c r="Y73" s="1">
        <f aca="true" t="shared" si="28" ref="Y73:Y79">K73/$K$72*100</f>
        <v>98.65873893805309</v>
      </c>
      <c r="Z73" s="1">
        <f aca="true" t="shared" si="29" ref="Z73:Z79">L73/$L$72*100</f>
        <v>99.56948267344202</v>
      </c>
      <c r="AA73" s="1">
        <f aca="true" t="shared" si="30" ref="AA73:AA79">M73/$M$72*100</f>
        <v>99.26328217237308</v>
      </c>
      <c r="AC73" s="1">
        <v>0.1</v>
      </c>
      <c r="AD73" s="1">
        <f aca="true" t="shared" si="31" ref="AD73:AD79">AVERAGE(P73:R73)</f>
        <v>109.47172101634037</v>
      </c>
      <c r="AE73" s="1">
        <f aca="true" t="shared" si="32" ref="AE73:AE79">STDEV(P73:R73)</f>
        <v>2.622028285689286</v>
      </c>
      <c r="AF73" s="1">
        <f aca="true" t="shared" si="33" ref="AF73:AF79">AVERAGE(S73:U73)</f>
        <v>97.39557269547792</v>
      </c>
      <c r="AG73" s="1">
        <f aca="true" t="shared" si="34" ref="AG73:AG79">STDEV(S73:U73)</f>
        <v>1.6546073974353313</v>
      </c>
      <c r="AH73" s="1">
        <f aca="true" t="shared" si="35" ref="AH73:AH79">AVERAGE(V73:X73)</f>
        <v>99.28669850726031</v>
      </c>
      <c r="AI73" s="1">
        <f aca="true" t="shared" si="36" ref="AI73:AI79">STDEV(V73:X73)</f>
        <v>1.4828693743049908</v>
      </c>
      <c r="AJ73" s="1">
        <f>AVERAGE(Y73:AA73)</f>
        <v>99.16383459462274</v>
      </c>
      <c r="AK73" s="1">
        <f aca="true" t="shared" si="37" ref="AK73:AK79">STDEV(Y73:AA73)</f>
        <v>0.463444606644479</v>
      </c>
    </row>
    <row r="74" spans="1:37" ht="15">
      <c r="A74" s="4" t="s">
        <v>90</v>
      </c>
      <c r="B74" s="2">
        <v>39313</v>
      </c>
      <c r="C74" s="2">
        <v>39503</v>
      </c>
      <c r="D74" s="2">
        <v>38243</v>
      </c>
      <c r="E74" s="2">
        <v>35556</v>
      </c>
      <c r="F74" s="2">
        <v>38606</v>
      </c>
      <c r="G74" s="2">
        <v>40315</v>
      </c>
      <c r="H74" s="2">
        <v>42139</v>
      </c>
      <c r="I74" s="2">
        <v>39546</v>
      </c>
      <c r="J74" s="2">
        <v>42210</v>
      </c>
      <c r="K74" s="2">
        <v>43431</v>
      </c>
      <c r="L74" s="2">
        <v>42699</v>
      </c>
      <c r="M74" s="2">
        <v>41900</v>
      </c>
      <c r="O74" s="1">
        <v>0.5</v>
      </c>
      <c r="P74" s="1">
        <f t="shared" si="19"/>
        <v>109.7178420920432</v>
      </c>
      <c r="Q74" s="1">
        <f t="shared" si="20"/>
        <v>106.42545395764857</v>
      </c>
      <c r="R74" s="1">
        <f t="shared" si="21"/>
        <v>103.01977264156025</v>
      </c>
      <c r="S74" s="1">
        <f t="shared" si="22"/>
        <v>82.8985101769602</v>
      </c>
      <c r="T74" s="1">
        <f t="shared" si="23"/>
        <v>88.48295936375513</v>
      </c>
      <c r="U74" s="1">
        <f t="shared" si="24"/>
        <v>96.12312534274338</v>
      </c>
      <c r="V74" s="1">
        <f t="shared" si="25"/>
        <v>121.01952900631821</v>
      </c>
      <c r="W74" s="1">
        <f t="shared" si="26"/>
        <v>91.73916069315888</v>
      </c>
      <c r="X74" s="1">
        <f t="shared" si="27"/>
        <v>98.18562456385206</v>
      </c>
      <c r="Y74" s="1">
        <f t="shared" si="28"/>
        <v>100.08987831858407</v>
      </c>
      <c r="Z74" s="1">
        <f t="shared" si="29"/>
        <v>100.45169030983132</v>
      </c>
      <c r="AA74" s="1">
        <f t="shared" si="30"/>
        <v>98.93742621015348</v>
      </c>
      <c r="AC74" s="1">
        <v>0.5</v>
      </c>
      <c r="AD74" s="1">
        <f t="shared" si="31"/>
        <v>106.38768956375067</v>
      </c>
      <c r="AE74" s="1">
        <f t="shared" si="32"/>
        <v>3.3491944110424656</v>
      </c>
      <c r="AF74" s="1">
        <f t="shared" si="33"/>
        <v>89.16819829448623</v>
      </c>
      <c r="AG74" s="1">
        <f t="shared" si="34"/>
        <v>6.638883630920769</v>
      </c>
      <c r="AH74" s="1">
        <f t="shared" si="35"/>
        <v>103.64810475444305</v>
      </c>
      <c r="AI74" s="1">
        <f t="shared" si="36"/>
        <v>15.385512975296416</v>
      </c>
      <c r="AJ74" s="1">
        <f>AVERAGE(Y74:AA74)</f>
        <v>99.8263316128563</v>
      </c>
      <c r="AK74" s="1">
        <f t="shared" si="37"/>
        <v>0.7907854263125131</v>
      </c>
    </row>
    <row r="75" spans="1:37" ht="15">
      <c r="A75" s="4" t="s">
        <v>91</v>
      </c>
      <c r="B75" s="2">
        <v>39911</v>
      </c>
      <c r="C75" s="2">
        <v>40377</v>
      </c>
      <c r="D75" s="2">
        <v>40710</v>
      </c>
      <c r="E75" s="2">
        <v>35492</v>
      </c>
      <c r="F75" s="2">
        <v>41500</v>
      </c>
      <c r="G75" s="2">
        <v>40849</v>
      </c>
      <c r="H75" s="2">
        <v>33201</v>
      </c>
      <c r="I75" s="2">
        <v>41265</v>
      </c>
      <c r="J75" s="2">
        <v>41974</v>
      </c>
      <c r="K75" s="2">
        <v>42399</v>
      </c>
      <c r="L75" s="2">
        <v>42967</v>
      </c>
      <c r="M75" s="2">
        <v>42473</v>
      </c>
      <c r="O75" s="1">
        <v>1</v>
      </c>
      <c r="P75" s="1">
        <f t="shared" si="19"/>
        <v>111.38678797689153</v>
      </c>
      <c r="Q75" s="1">
        <f t="shared" si="20"/>
        <v>108.78010668678269</v>
      </c>
      <c r="R75" s="1">
        <f t="shared" si="21"/>
        <v>109.66542750929369</v>
      </c>
      <c r="S75" s="1">
        <f t="shared" si="22"/>
        <v>82.74929472383484</v>
      </c>
      <c r="T75" s="1">
        <f t="shared" si="23"/>
        <v>95.11585799087806</v>
      </c>
      <c r="U75" s="1">
        <f t="shared" si="24"/>
        <v>97.3963424811044</v>
      </c>
      <c r="V75" s="1">
        <f t="shared" si="25"/>
        <v>95.3503733486502</v>
      </c>
      <c r="W75" s="1">
        <f t="shared" si="26"/>
        <v>95.72691210244277</v>
      </c>
      <c r="X75" s="1">
        <f t="shared" si="27"/>
        <v>97.63665968829962</v>
      </c>
      <c r="Y75" s="1">
        <f t="shared" si="28"/>
        <v>97.71155973451327</v>
      </c>
      <c r="Z75" s="1">
        <f t="shared" si="29"/>
        <v>101.08217470063754</v>
      </c>
      <c r="AA75" s="1">
        <f t="shared" si="30"/>
        <v>100.29043683589138</v>
      </c>
      <c r="AC75" s="1">
        <v>1</v>
      </c>
      <c r="AD75" s="1">
        <f t="shared" si="31"/>
        <v>109.9441073909893</v>
      </c>
      <c r="AE75" s="1">
        <f t="shared" si="32"/>
        <v>1.3254975271185074</v>
      </c>
      <c r="AF75" s="1">
        <f t="shared" si="33"/>
        <v>91.7538317319391</v>
      </c>
      <c r="AG75" s="1">
        <f t="shared" si="34"/>
        <v>7.881079711897358</v>
      </c>
      <c r="AH75" s="1">
        <f t="shared" si="35"/>
        <v>96.23798171313086</v>
      </c>
      <c r="AI75" s="1">
        <f t="shared" si="36"/>
        <v>1.2258345797633325</v>
      </c>
      <c r="AJ75" s="1">
        <f>AVERAGE(Y75:AA75)</f>
        <v>99.69472375701406</v>
      </c>
      <c r="AK75" s="1">
        <f t="shared" si="37"/>
        <v>1.7625030118341192</v>
      </c>
    </row>
    <row r="76" spans="1:37" ht="15">
      <c r="A76" s="4" t="s">
        <v>92</v>
      </c>
      <c r="B76" s="2">
        <v>40719</v>
      </c>
      <c r="C76" s="2">
        <v>40358</v>
      </c>
      <c r="D76" s="2">
        <v>39300</v>
      </c>
      <c r="E76" s="2">
        <v>42774</v>
      </c>
      <c r="F76" s="2">
        <v>41937</v>
      </c>
      <c r="G76" s="2">
        <v>41243</v>
      </c>
      <c r="H76" s="2">
        <v>42842</v>
      </c>
      <c r="I76" s="2">
        <v>38936</v>
      </c>
      <c r="J76" s="2">
        <v>41991</v>
      </c>
      <c r="K76" s="2">
        <v>43054</v>
      </c>
      <c r="L76" s="2">
        <v>43157</v>
      </c>
      <c r="M76" s="2">
        <v>42761</v>
      </c>
      <c r="O76" s="1">
        <v>2</v>
      </c>
      <c r="P76" s="1">
        <f t="shared" si="19"/>
        <v>113.64181853702102</v>
      </c>
      <c r="Q76" s="1">
        <f t="shared" si="20"/>
        <v>108.72891858397541</v>
      </c>
      <c r="R76" s="1">
        <f t="shared" si="21"/>
        <v>105.86714077905286</v>
      </c>
      <c r="S76" s="1">
        <f t="shared" si="22"/>
        <v>99.72721549975519</v>
      </c>
      <c r="T76" s="1">
        <f t="shared" si="23"/>
        <v>96.11743943526392</v>
      </c>
      <c r="U76" s="1">
        <f t="shared" si="24"/>
        <v>98.33575737345318</v>
      </c>
      <c r="V76" s="1">
        <f t="shared" si="25"/>
        <v>123.03848363009764</v>
      </c>
      <c r="W76" s="1">
        <f t="shared" si="26"/>
        <v>90.32407729603081</v>
      </c>
      <c r="X76" s="1">
        <f t="shared" si="27"/>
        <v>97.67620376831822</v>
      </c>
      <c r="Y76" s="1">
        <f t="shared" si="28"/>
        <v>99.22105457227138</v>
      </c>
      <c r="Z76" s="1">
        <f t="shared" si="29"/>
        <v>101.52915990307478</v>
      </c>
      <c r="AA76" s="1">
        <f t="shared" si="30"/>
        <v>100.97048406139315</v>
      </c>
      <c r="AC76" s="1">
        <v>2</v>
      </c>
      <c r="AD76" s="1">
        <f t="shared" si="31"/>
        <v>109.4126259666831</v>
      </c>
      <c r="AE76" s="1">
        <f t="shared" si="32"/>
        <v>3.932174385621518</v>
      </c>
      <c r="AF76" s="1">
        <f t="shared" si="33"/>
        <v>98.06013743615743</v>
      </c>
      <c r="AG76" s="1">
        <f t="shared" si="34"/>
        <v>1.820603079015222</v>
      </c>
      <c r="AH76" s="1">
        <f t="shared" si="35"/>
        <v>103.67958823148223</v>
      </c>
      <c r="AI76" s="1">
        <f t="shared" si="36"/>
        <v>17.163582499205344</v>
      </c>
      <c r="AJ76" s="1">
        <f>AVERAGE(Y76:AA76)</f>
        <v>100.57356617891311</v>
      </c>
      <c r="AK76" s="1">
        <f t="shared" si="37"/>
        <v>1.2041575514006047</v>
      </c>
    </row>
    <row r="77" spans="1:37" ht="15">
      <c r="A77" s="4" t="s">
        <v>93</v>
      </c>
      <c r="B77" s="2">
        <v>40220</v>
      </c>
      <c r="C77" s="2">
        <v>40825</v>
      </c>
      <c r="D77" s="2">
        <v>39933</v>
      </c>
      <c r="E77" s="2">
        <v>36626</v>
      </c>
      <c r="F77" s="2">
        <v>41737</v>
      </c>
      <c r="G77" s="2">
        <v>41486</v>
      </c>
      <c r="H77" s="2">
        <v>32567</v>
      </c>
      <c r="I77" s="2">
        <v>37483</v>
      </c>
      <c r="J77" s="2">
        <v>41072</v>
      </c>
      <c r="K77" s="2">
        <v>43764</v>
      </c>
      <c r="L77" s="2">
        <v>42227</v>
      </c>
      <c r="M77" s="2">
        <v>42833</v>
      </c>
      <c r="O77" s="1">
        <v>5</v>
      </c>
      <c r="P77" s="1">
        <f t="shared" si="19"/>
        <v>112.24916971337669</v>
      </c>
      <c r="Q77" s="1">
        <f t="shared" si="20"/>
        <v>109.98706826876447</v>
      </c>
      <c r="R77" s="1">
        <f t="shared" si="21"/>
        <v>107.57232907709712</v>
      </c>
      <c r="S77" s="1">
        <f t="shared" si="22"/>
        <v>85.39320603389989</v>
      </c>
      <c r="T77" s="1">
        <f t="shared" si="23"/>
        <v>95.65904975819944</v>
      </c>
      <c r="U77" s="1">
        <f t="shared" si="24"/>
        <v>98.91514270046017</v>
      </c>
      <c r="V77" s="1">
        <f t="shared" si="25"/>
        <v>93.52958070074669</v>
      </c>
      <c r="W77" s="1">
        <f t="shared" si="26"/>
        <v>86.95339504024868</v>
      </c>
      <c r="X77" s="1">
        <f t="shared" si="27"/>
        <v>95.5384973249593</v>
      </c>
      <c r="Y77" s="1">
        <f t="shared" si="28"/>
        <v>100.85730088495575</v>
      </c>
      <c r="Z77" s="1">
        <f t="shared" si="29"/>
        <v>99.34128496482933</v>
      </c>
      <c r="AA77" s="1">
        <f t="shared" si="30"/>
        <v>101.14049586776859</v>
      </c>
      <c r="AC77" s="1">
        <v>5</v>
      </c>
      <c r="AD77" s="1">
        <f t="shared" si="31"/>
        <v>109.9361890197461</v>
      </c>
      <c r="AE77" s="1">
        <f t="shared" si="32"/>
        <v>2.3388354169916417</v>
      </c>
      <c r="AF77" s="1">
        <f>AVERAGE(S77:U77)</f>
        <v>93.3224661641865</v>
      </c>
      <c r="AG77" s="1">
        <f t="shared" si="34"/>
        <v>7.057294805552243</v>
      </c>
      <c r="AH77" s="1">
        <f t="shared" si="35"/>
        <v>92.00715768865155</v>
      </c>
      <c r="AI77" s="1">
        <f t="shared" si="36"/>
        <v>4.490470374087049</v>
      </c>
      <c r="AJ77" s="1">
        <f>AVERAGE(Y77:AA77)</f>
        <v>100.44636057251789</v>
      </c>
      <c r="AK77" s="1">
        <f>STDEV(Y77:AA77)</f>
        <v>0.967441948441236</v>
      </c>
    </row>
    <row r="78" spans="1:37" ht="15">
      <c r="A78" s="4" t="s">
        <v>94</v>
      </c>
      <c r="B78" s="2">
        <v>39896</v>
      </c>
      <c r="C78" s="2">
        <v>41110</v>
      </c>
      <c r="D78" s="2">
        <v>40169</v>
      </c>
      <c r="E78" s="2">
        <v>36795</v>
      </c>
      <c r="F78" s="2">
        <v>42320</v>
      </c>
      <c r="G78" s="2">
        <v>41288</v>
      </c>
      <c r="H78" s="2">
        <v>42681</v>
      </c>
      <c r="I78" s="2">
        <v>42049</v>
      </c>
      <c r="J78" s="2">
        <v>43127</v>
      </c>
      <c r="K78" s="2">
        <v>39077</v>
      </c>
      <c r="L78" s="2">
        <v>43675</v>
      </c>
      <c r="M78" s="2">
        <v>43664</v>
      </c>
      <c r="O78" s="1">
        <v>10</v>
      </c>
      <c r="P78" s="1">
        <f t="shared" si="19"/>
        <v>111.3449247858</v>
      </c>
      <c r="Q78" s="1">
        <f t="shared" si="20"/>
        <v>110.75488981087342</v>
      </c>
      <c r="R78" s="1">
        <f t="shared" si="21"/>
        <v>108.20807068584666</v>
      </c>
      <c r="S78" s="1">
        <f t="shared" si="22"/>
        <v>85.78722808980905</v>
      </c>
      <c r="T78" s="1">
        <f t="shared" si="23"/>
        <v>96.99525566684238</v>
      </c>
      <c r="U78" s="1">
        <f t="shared" si="24"/>
        <v>98.44305095252855</v>
      </c>
      <c r="V78" s="1">
        <f t="shared" si="25"/>
        <v>122.57610568638712</v>
      </c>
      <c r="W78" s="1">
        <f t="shared" si="26"/>
        <v>97.5456422390795</v>
      </c>
      <c r="X78" s="1">
        <f t="shared" si="27"/>
        <v>100.31867876250291</v>
      </c>
      <c r="Y78" s="1">
        <f t="shared" si="28"/>
        <v>90.05577064896755</v>
      </c>
      <c r="Z78" s="1">
        <f t="shared" si="29"/>
        <v>102.74778271814054</v>
      </c>
      <c r="AA78" s="1">
        <f t="shared" si="30"/>
        <v>103.10271546635184</v>
      </c>
      <c r="AC78" s="1">
        <v>10</v>
      </c>
      <c r="AD78" s="1">
        <f t="shared" si="31"/>
        <v>110.1026284275067</v>
      </c>
      <c r="AE78" s="1">
        <f t="shared" si="32"/>
        <v>1.6670474184234008</v>
      </c>
      <c r="AF78" s="1">
        <f>AVERAGE(S78:U78)</f>
        <v>93.74184490306</v>
      </c>
      <c r="AG78" s="1">
        <f t="shared" si="34"/>
        <v>6.926830031230357</v>
      </c>
      <c r="AH78" s="1">
        <f t="shared" si="35"/>
        <v>106.8134755626565</v>
      </c>
      <c r="AI78" s="1">
        <f t="shared" si="36"/>
        <v>13.721071904309081</v>
      </c>
      <c r="AJ78" s="1">
        <f>AVERAGE(Y78:AA78)</f>
        <v>98.63542294448665</v>
      </c>
      <c r="AK78" s="1">
        <f>STDEV(Y78:AA78)</f>
        <v>7.432315887254976</v>
      </c>
    </row>
    <row r="79" spans="1:37" ht="15">
      <c r="A79" s="4" t="s">
        <v>95</v>
      </c>
      <c r="B79" s="2">
        <v>40825</v>
      </c>
      <c r="C79" s="2">
        <v>41177</v>
      </c>
      <c r="D79" s="2">
        <v>40864</v>
      </c>
      <c r="E79" s="2">
        <v>42832</v>
      </c>
      <c r="F79" s="2">
        <v>42879</v>
      </c>
      <c r="G79" s="2">
        <v>43934</v>
      </c>
      <c r="H79" s="2">
        <v>46069</v>
      </c>
      <c r="I79" s="2">
        <v>43443</v>
      </c>
      <c r="J79" s="2">
        <v>43326</v>
      </c>
      <c r="K79" s="2">
        <v>39453</v>
      </c>
      <c r="L79" s="2">
        <v>43215</v>
      </c>
      <c r="M79" s="2">
        <v>42948</v>
      </c>
      <c r="O79" s="1">
        <v>20</v>
      </c>
      <c r="P79" s="1">
        <f t="shared" si="19"/>
        <v>113.93765175406772</v>
      </c>
      <c r="Q79" s="1">
        <f t="shared" si="20"/>
        <v>110.93539522603588</v>
      </c>
      <c r="R79" s="1">
        <f t="shared" si="21"/>
        <v>110.0802758472065</v>
      </c>
      <c r="S79" s="1">
        <f t="shared" si="22"/>
        <v>99.86244200415005</v>
      </c>
      <c r="T79" s="1">
        <f t="shared" si="23"/>
        <v>98.27645481423758</v>
      </c>
      <c r="U79" s="1">
        <f t="shared" si="24"/>
        <v>104.75191340216017</v>
      </c>
      <c r="V79" s="1">
        <f t="shared" si="25"/>
        <v>132.30614589316485</v>
      </c>
      <c r="W79" s="1">
        <f t="shared" si="26"/>
        <v>100.77945577284433</v>
      </c>
      <c r="X79" s="1">
        <f t="shared" si="27"/>
        <v>100.78157711095604</v>
      </c>
      <c r="Y79" s="1">
        <f t="shared" si="28"/>
        <v>90.92228982300885</v>
      </c>
      <c r="Z79" s="1">
        <f t="shared" si="29"/>
        <v>101.66560801750299</v>
      </c>
      <c r="AA79" s="1">
        <f t="shared" si="30"/>
        <v>101.41204250295159</v>
      </c>
      <c r="AC79" s="1">
        <v>20</v>
      </c>
      <c r="AD79" s="1">
        <f t="shared" si="31"/>
        <v>111.65110760910336</v>
      </c>
      <c r="AE79" s="1">
        <f t="shared" si="32"/>
        <v>2.0258381927403435</v>
      </c>
      <c r="AF79" s="1">
        <f>AVERAGE(S79:U79)</f>
        <v>100.96360340684926</v>
      </c>
      <c r="AG79" s="1">
        <f t="shared" si="34"/>
        <v>3.3752493696127073</v>
      </c>
      <c r="AH79" s="1">
        <f t="shared" si="35"/>
        <v>111.28905959232173</v>
      </c>
      <c r="AI79" s="1">
        <f t="shared" si="36"/>
        <v>18.20133068096486</v>
      </c>
      <c r="AJ79" s="1">
        <f>AVERAGE(Y79:AA79)</f>
        <v>97.99998011448781</v>
      </c>
      <c r="AK79" s="1">
        <f>STDEV(Y79:AA79)</f>
        <v>6.130770650098897</v>
      </c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4" t="s">
        <v>72</v>
      </c>
      <c r="B81" s="4">
        <v>1799.857</v>
      </c>
      <c r="C81" s="5"/>
      <c r="D81" s="5"/>
      <c r="E81" s="5"/>
      <c r="F81" s="5"/>
      <c r="G81" s="5"/>
      <c r="H81" s="5"/>
      <c r="I81" s="5"/>
      <c r="J81" s="5"/>
      <c r="K81" s="5"/>
    </row>
    <row r="82" spans="1:11" ht="15">
      <c r="A82" s="4" t="s">
        <v>73</v>
      </c>
      <c r="B82" s="4">
        <v>28</v>
      </c>
      <c r="C82" s="5"/>
      <c r="D82" s="5"/>
      <c r="E82" s="5"/>
      <c r="F82" s="5"/>
      <c r="G82" s="5"/>
      <c r="H82" s="5"/>
      <c r="I82" s="5"/>
      <c r="J82" s="5"/>
      <c r="K82" s="5"/>
    </row>
    <row r="83" spans="1:37" ht="15">
      <c r="A83" s="4" t="s">
        <v>74</v>
      </c>
      <c r="B83" s="4">
        <v>3</v>
      </c>
      <c r="C83" s="5"/>
      <c r="D83" s="5"/>
      <c r="E83" s="5"/>
      <c r="F83" s="5"/>
      <c r="G83" s="5"/>
      <c r="H83" s="5"/>
      <c r="I83" s="5"/>
      <c r="J83" s="5"/>
      <c r="K83" s="5"/>
      <c r="AD83" s="6" t="s">
        <v>98</v>
      </c>
      <c r="AE83" s="6"/>
      <c r="AF83" s="7">
        <v>0.01</v>
      </c>
      <c r="AG83" s="6"/>
      <c r="AH83" s="8">
        <v>0.025</v>
      </c>
      <c r="AI83" s="6"/>
      <c r="AJ83" s="7">
        <v>0.05</v>
      </c>
      <c r="AK83" s="6"/>
    </row>
    <row r="84" spans="1:37" ht="15">
      <c r="A84" s="4" t="s">
        <v>75</v>
      </c>
      <c r="B84" s="4" t="s">
        <v>76</v>
      </c>
      <c r="C84" s="4" t="s">
        <v>77</v>
      </c>
      <c r="D84" s="4" t="s">
        <v>78</v>
      </c>
      <c r="E84" s="4" t="s">
        <v>79</v>
      </c>
      <c r="F84" s="4" t="s">
        <v>80</v>
      </c>
      <c r="G84" s="4" t="s">
        <v>81</v>
      </c>
      <c r="H84" s="4" t="s">
        <v>82</v>
      </c>
      <c r="I84" s="4" t="s">
        <v>83</v>
      </c>
      <c r="J84" s="4" t="s">
        <v>84</v>
      </c>
      <c r="K84" s="4" t="s">
        <v>85</v>
      </c>
      <c r="L84" s="4" t="s">
        <v>86</v>
      </c>
      <c r="M84" s="4" t="s">
        <v>87</v>
      </c>
      <c r="P84" s="9" t="s">
        <v>98</v>
      </c>
      <c r="Q84" s="9"/>
      <c r="R84" s="9"/>
      <c r="S84" s="9" t="s">
        <v>99</v>
      </c>
      <c r="T84" s="9"/>
      <c r="U84" s="9"/>
      <c r="V84" s="9" t="s">
        <v>100</v>
      </c>
      <c r="W84" s="9"/>
      <c r="X84" s="9"/>
      <c r="Y84" s="9" t="s">
        <v>101</v>
      </c>
      <c r="Z84" s="9"/>
      <c r="AA84" s="9"/>
      <c r="AD84" s="10" t="s">
        <v>102</v>
      </c>
      <c r="AE84" s="10" t="s">
        <v>103</v>
      </c>
      <c r="AF84" s="10" t="s">
        <v>102</v>
      </c>
      <c r="AG84" s="10" t="s">
        <v>103</v>
      </c>
      <c r="AH84" s="10" t="s">
        <v>102</v>
      </c>
      <c r="AI84" s="10" t="s">
        <v>103</v>
      </c>
      <c r="AJ84" s="10" t="s">
        <v>102</v>
      </c>
      <c r="AK84" s="10" t="s">
        <v>103</v>
      </c>
    </row>
    <row r="85" spans="1:37" ht="15">
      <c r="A85" s="4" t="s">
        <v>88</v>
      </c>
      <c r="B85" s="2">
        <v>35922</v>
      </c>
      <c r="C85" s="2">
        <v>37206</v>
      </c>
      <c r="D85" s="2">
        <v>36875</v>
      </c>
      <c r="E85" s="2">
        <v>36390</v>
      </c>
      <c r="F85" s="2">
        <v>42874</v>
      </c>
      <c r="G85" s="2">
        <v>41426</v>
      </c>
      <c r="H85" s="2">
        <v>34468</v>
      </c>
      <c r="I85" s="2">
        <v>42482</v>
      </c>
      <c r="J85" s="2">
        <v>42434</v>
      </c>
      <c r="K85" s="2">
        <v>42866</v>
      </c>
      <c r="L85" s="2">
        <v>42366</v>
      </c>
      <c r="M85" s="2">
        <v>41908</v>
      </c>
      <c r="O85" s="1">
        <v>0</v>
      </c>
      <c r="P85" s="1">
        <f>B85/$B$85*100</f>
        <v>100</v>
      </c>
      <c r="Q85" s="1">
        <f>C85/$C$85*100</f>
        <v>100</v>
      </c>
      <c r="R85" s="1">
        <f>D85/$D$85*100</f>
        <v>100</v>
      </c>
      <c r="S85" s="1">
        <f>E85/$E$85*100</f>
        <v>100</v>
      </c>
      <c r="T85" s="1">
        <f>F85/$F$85*100</f>
        <v>100</v>
      </c>
      <c r="U85" s="1">
        <f>G85/$G$85*100</f>
        <v>100</v>
      </c>
      <c r="V85" s="1">
        <f>H85/$H$85*100</f>
        <v>100</v>
      </c>
      <c r="W85" s="1">
        <f>I85/$I$85*100</f>
        <v>100</v>
      </c>
      <c r="X85" s="1">
        <f>J85/$J$85*100</f>
        <v>100</v>
      </c>
      <c r="Y85" s="1">
        <f>K85/$K$85*100</f>
        <v>100</v>
      </c>
      <c r="Z85" s="1">
        <f>L85/$L$85*100</f>
        <v>100</v>
      </c>
      <c r="AA85" s="1">
        <f>M85/$M$85*100</f>
        <v>100</v>
      </c>
      <c r="AC85" s="1">
        <v>0</v>
      </c>
      <c r="AD85" s="1">
        <f>AVERAGE(P85:R85)</f>
        <v>100</v>
      </c>
      <c r="AE85" s="1">
        <f>STDEV(P85:R85)</f>
        <v>0</v>
      </c>
      <c r="AF85" s="1">
        <f>AVERAGE(S85:U85)</f>
        <v>100</v>
      </c>
      <c r="AG85" s="1">
        <f>STDEV(S85:U85)</f>
        <v>0</v>
      </c>
      <c r="AH85" s="1">
        <f>AVERAGE(V85:X85)</f>
        <v>100</v>
      </c>
      <c r="AI85" s="1">
        <f>STDEV(V85:X85)</f>
        <v>0</v>
      </c>
      <c r="AJ85" s="1">
        <f>AVERAGE(Y85:AA85)</f>
        <v>100</v>
      </c>
      <c r="AK85" s="1">
        <f>STDEV(Y85:AA85)</f>
        <v>0</v>
      </c>
    </row>
    <row r="86" spans="1:37" ht="15">
      <c r="A86" s="4" t="s">
        <v>89</v>
      </c>
      <c r="B86" s="2">
        <v>39715</v>
      </c>
      <c r="C86" s="2">
        <v>40748</v>
      </c>
      <c r="D86" s="2">
        <v>39756</v>
      </c>
      <c r="E86" s="2">
        <v>40520</v>
      </c>
      <c r="F86" s="2">
        <v>42478</v>
      </c>
      <c r="G86" s="2">
        <v>41192</v>
      </c>
      <c r="H86" s="2">
        <v>34334</v>
      </c>
      <c r="I86" s="2">
        <v>41451</v>
      </c>
      <c r="J86" s="2">
        <v>42629</v>
      </c>
      <c r="K86" s="2">
        <v>42217</v>
      </c>
      <c r="L86" s="2">
        <v>42309</v>
      </c>
      <c r="M86" s="2">
        <v>41809</v>
      </c>
      <c r="O86" s="1">
        <v>0.1</v>
      </c>
      <c r="P86" s="1">
        <f aca="true" t="shared" si="38" ref="P86:P92">B86/$B$85*100</f>
        <v>110.55898892043874</v>
      </c>
      <c r="Q86" s="1">
        <f aca="true" t="shared" si="39" ref="Q86:Q92">C86/$C$85*100</f>
        <v>109.5199698973284</v>
      </c>
      <c r="R86" s="1">
        <f aca="true" t="shared" si="40" ref="R86:R92">D86/$D$85*100</f>
        <v>107.8128813559322</v>
      </c>
      <c r="S86" s="1">
        <f aca="true" t="shared" si="41" ref="S86:S92">E86/$E$85*100</f>
        <v>111.34927177796096</v>
      </c>
      <c r="T86" s="1">
        <f aca="true" t="shared" si="42" ref="T86:T92">F86/$F$85*100</f>
        <v>99.07636329710314</v>
      </c>
      <c r="U86" s="1">
        <f aca="true" t="shared" si="43" ref="U86:U92">G86/$G$85*100</f>
        <v>99.43513735335297</v>
      </c>
      <c r="V86" s="1">
        <f aca="true" t="shared" si="44" ref="V86:V92">H86/$H$85*100</f>
        <v>99.61123360798422</v>
      </c>
      <c r="W86" s="1">
        <f aca="true" t="shared" si="45" ref="W86:W92">I86/$I$85*100</f>
        <v>97.5730897792006</v>
      </c>
      <c r="X86" s="1">
        <f aca="true" t="shared" si="46" ref="X86:X92">J86/$J$85*100</f>
        <v>100.45953716359523</v>
      </c>
      <c r="Y86" s="1">
        <f aca="true" t="shared" si="47" ref="Y86:Y92">K86/$K$85*100</f>
        <v>98.48597956422338</v>
      </c>
      <c r="Z86" s="1">
        <f aca="true" t="shared" si="48" ref="Z86:Z92">L86/$L$85*100</f>
        <v>99.86545815040363</v>
      </c>
      <c r="AA86" s="1">
        <f aca="true" t="shared" si="49" ref="AA86:AA92">M86/$M$85*100</f>
        <v>99.76376825427126</v>
      </c>
      <c r="AC86" s="1">
        <v>0.1</v>
      </c>
      <c r="AD86" s="1">
        <f aca="true" t="shared" si="50" ref="AD86:AD92">AVERAGE(P86:R86)</f>
        <v>109.29728005789978</v>
      </c>
      <c r="AE86" s="1">
        <f aca="true" t="shared" si="51" ref="AE86:AE92">STDEV(P86:R86)</f>
        <v>1.386531558385367</v>
      </c>
      <c r="AF86" s="1">
        <f aca="true" t="shared" si="52" ref="AF86:AF92">AVERAGE(S86:U86)</f>
        <v>103.28692414280569</v>
      </c>
      <c r="AG86" s="1">
        <f aca="true" t="shared" si="53" ref="AG86:AG92">STDEV(S86:U86)</f>
        <v>6.98450189694511</v>
      </c>
      <c r="AH86" s="1">
        <f aca="true" t="shared" si="54" ref="AH86:AH92">AVERAGE(V86:X86)</f>
        <v>99.21462018359334</v>
      </c>
      <c r="AI86" s="1">
        <f aca="true" t="shared" si="55" ref="AI86:AI92">STDEV(V86:X86)</f>
        <v>1.4835333774556394</v>
      </c>
      <c r="AJ86" s="1">
        <f>AVERAGE(Y86:AA86)</f>
        <v>99.3717353229661</v>
      </c>
      <c r="AK86" s="1">
        <f aca="true" t="shared" si="56" ref="AK86:AK92">STDEV(Y86:AA86)</f>
        <v>0.7687702237035786</v>
      </c>
    </row>
    <row r="87" spans="1:37" ht="15">
      <c r="A87" s="4" t="s">
        <v>90</v>
      </c>
      <c r="B87" s="2">
        <v>38737</v>
      </c>
      <c r="C87" s="2">
        <v>39164</v>
      </c>
      <c r="D87" s="2">
        <v>38296</v>
      </c>
      <c r="E87" s="2">
        <v>35188</v>
      </c>
      <c r="F87" s="2">
        <v>38388</v>
      </c>
      <c r="G87" s="2">
        <v>40175</v>
      </c>
      <c r="H87" s="2">
        <v>33163</v>
      </c>
      <c r="I87" s="2">
        <v>39258</v>
      </c>
      <c r="J87" s="2">
        <v>42280</v>
      </c>
      <c r="K87" s="2">
        <v>42880</v>
      </c>
      <c r="L87" s="2">
        <v>42569</v>
      </c>
      <c r="M87" s="2">
        <v>41815</v>
      </c>
      <c r="O87" s="1">
        <v>0.5</v>
      </c>
      <c r="P87" s="1">
        <f t="shared" si="38"/>
        <v>107.83642336172818</v>
      </c>
      <c r="Q87" s="1">
        <f t="shared" si="39"/>
        <v>105.26259205504489</v>
      </c>
      <c r="R87" s="1">
        <f t="shared" si="40"/>
        <v>103.8535593220339</v>
      </c>
      <c r="S87" s="1">
        <f t="shared" si="41"/>
        <v>96.69689475130531</v>
      </c>
      <c r="T87" s="1">
        <f t="shared" si="42"/>
        <v>89.53678219900173</v>
      </c>
      <c r="U87" s="1">
        <f t="shared" si="43"/>
        <v>96.98015738907932</v>
      </c>
      <c r="V87" s="1">
        <f t="shared" si="44"/>
        <v>96.21387954044332</v>
      </c>
      <c r="W87" s="1">
        <f t="shared" si="45"/>
        <v>92.41090344145756</v>
      </c>
      <c r="X87" s="1">
        <f t="shared" si="46"/>
        <v>99.63708347080171</v>
      </c>
      <c r="Y87" s="1">
        <f t="shared" si="47"/>
        <v>100.0326599169505</v>
      </c>
      <c r="Z87" s="1">
        <f t="shared" si="48"/>
        <v>100.4791578152292</v>
      </c>
      <c r="AA87" s="1">
        <f t="shared" si="49"/>
        <v>99.77808532976997</v>
      </c>
      <c r="AC87" s="1">
        <v>0.5</v>
      </c>
      <c r="AD87" s="1">
        <f t="shared" si="50"/>
        <v>105.65085824626898</v>
      </c>
      <c r="AE87" s="1">
        <f t="shared" si="51"/>
        <v>2.0196198815886635</v>
      </c>
      <c r="AF87" s="1">
        <f t="shared" si="52"/>
        <v>94.40461144646213</v>
      </c>
      <c r="AG87" s="1">
        <f t="shared" si="53"/>
        <v>4.218042273059001</v>
      </c>
      <c r="AH87" s="1">
        <f t="shared" si="54"/>
        <v>96.08728881756753</v>
      </c>
      <c r="AI87" s="1">
        <f t="shared" si="55"/>
        <v>3.6147528770943267</v>
      </c>
      <c r="AJ87" s="1">
        <f>AVERAGE(Y87:AA87)</f>
        <v>100.09663435398322</v>
      </c>
      <c r="AK87" s="1">
        <f t="shared" si="56"/>
        <v>0.354887593347863</v>
      </c>
    </row>
    <row r="88" spans="1:37" ht="15">
      <c r="A88" s="4" t="s">
        <v>91</v>
      </c>
      <c r="B88" s="2">
        <v>39614</v>
      </c>
      <c r="C88" s="2">
        <v>39849</v>
      </c>
      <c r="D88" s="2">
        <v>40391</v>
      </c>
      <c r="E88" s="2">
        <v>35171</v>
      </c>
      <c r="F88" s="2">
        <v>41295</v>
      </c>
      <c r="G88" s="2">
        <v>40706</v>
      </c>
      <c r="H88" s="2">
        <v>33241</v>
      </c>
      <c r="I88" s="2">
        <v>40858</v>
      </c>
      <c r="J88" s="2">
        <v>41881</v>
      </c>
      <c r="K88" s="2">
        <v>41612</v>
      </c>
      <c r="L88" s="2">
        <v>42828</v>
      </c>
      <c r="M88" s="2">
        <v>42021</v>
      </c>
      <c r="O88" s="1">
        <v>1</v>
      </c>
      <c r="P88" s="1">
        <f t="shared" si="38"/>
        <v>110.27782417460052</v>
      </c>
      <c r="Q88" s="1">
        <f t="shared" si="39"/>
        <v>107.10369295274955</v>
      </c>
      <c r="R88" s="1">
        <f t="shared" si="40"/>
        <v>109.53491525423729</v>
      </c>
      <c r="S88" s="1">
        <f t="shared" si="41"/>
        <v>96.65017862050014</v>
      </c>
      <c r="T88" s="1">
        <f t="shared" si="42"/>
        <v>96.3171152679946</v>
      </c>
      <c r="U88" s="1">
        <f t="shared" si="43"/>
        <v>98.2619610872399</v>
      </c>
      <c r="V88" s="1">
        <f t="shared" si="44"/>
        <v>96.44017639549728</v>
      </c>
      <c r="W88" s="1">
        <f t="shared" si="45"/>
        <v>96.17720446306672</v>
      </c>
      <c r="X88" s="1">
        <f t="shared" si="46"/>
        <v>98.6967997360607</v>
      </c>
      <c r="Y88" s="1">
        <f t="shared" si="47"/>
        <v>97.07460458171978</v>
      </c>
      <c r="Z88" s="1">
        <f t="shared" si="48"/>
        <v>101.0904970967285</v>
      </c>
      <c r="AA88" s="1">
        <f t="shared" si="49"/>
        <v>100.26963825522573</v>
      </c>
      <c r="AC88" s="1">
        <v>1</v>
      </c>
      <c r="AD88" s="1">
        <f t="shared" si="50"/>
        <v>108.97214412719579</v>
      </c>
      <c r="AE88" s="1">
        <f t="shared" si="51"/>
        <v>1.6602140703704311</v>
      </c>
      <c r="AF88" s="1">
        <f t="shared" si="52"/>
        <v>97.07641832524489</v>
      </c>
      <c r="AG88" s="1">
        <f t="shared" si="53"/>
        <v>1.0401281313302904</v>
      </c>
      <c r="AH88" s="1">
        <f t="shared" si="54"/>
        <v>97.1047268648749</v>
      </c>
      <c r="AI88" s="1">
        <f t="shared" si="55"/>
        <v>1.3850308948488899</v>
      </c>
      <c r="AJ88" s="1">
        <f>AVERAGE(Y88:AA88)</f>
        <v>99.478246644558</v>
      </c>
      <c r="AK88" s="1">
        <f t="shared" si="56"/>
        <v>2.121691232036886</v>
      </c>
    </row>
    <row r="89" spans="1:37" ht="15">
      <c r="A89" s="4" t="s">
        <v>92</v>
      </c>
      <c r="B89" s="2">
        <v>40306</v>
      </c>
      <c r="C89" s="2">
        <v>39887</v>
      </c>
      <c r="D89" s="2">
        <v>38919</v>
      </c>
      <c r="E89" s="2">
        <v>41910</v>
      </c>
      <c r="F89" s="2">
        <v>41178</v>
      </c>
      <c r="G89" s="2">
        <v>41188</v>
      </c>
      <c r="H89" s="2">
        <v>42321</v>
      </c>
      <c r="I89" s="2">
        <v>38342</v>
      </c>
      <c r="J89" s="2">
        <v>41767</v>
      </c>
      <c r="K89" s="2">
        <v>42266</v>
      </c>
      <c r="L89" s="2">
        <v>42907</v>
      </c>
      <c r="M89" s="2">
        <v>42819</v>
      </c>
      <c r="O89" s="1">
        <v>2</v>
      </c>
      <c r="P89" s="1">
        <f t="shared" si="38"/>
        <v>112.20422025499694</v>
      </c>
      <c r="Q89" s="1">
        <f t="shared" si="39"/>
        <v>107.20582701714778</v>
      </c>
      <c r="R89" s="1">
        <f t="shared" si="40"/>
        <v>105.54305084745764</v>
      </c>
      <c r="S89" s="1">
        <f t="shared" si="41"/>
        <v>115.16900247320692</v>
      </c>
      <c r="T89" s="1">
        <f t="shared" si="42"/>
        <v>96.04422260577506</v>
      </c>
      <c r="U89" s="1">
        <f t="shared" si="43"/>
        <v>99.42548158161541</v>
      </c>
      <c r="V89" s="1">
        <f t="shared" si="44"/>
        <v>122.78345131716375</v>
      </c>
      <c r="W89" s="1">
        <f t="shared" si="45"/>
        <v>90.25469610658632</v>
      </c>
      <c r="X89" s="1">
        <f t="shared" si="46"/>
        <v>98.42814724042042</v>
      </c>
      <c r="Y89" s="1">
        <f t="shared" si="47"/>
        <v>98.60028927355013</v>
      </c>
      <c r="Z89" s="1">
        <f t="shared" si="48"/>
        <v>101.27696737950242</v>
      </c>
      <c r="AA89" s="1">
        <f t="shared" si="49"/>
        <v>102.17380929655435</v>
      </c>
      <c r="AC89" s="1">
        <v>2</v>
      </c>
      <c r="AD89" s="1">
        <f t="shared" si="50"/>
        <v>108.3176993732008</v>
      </c>
      <c r="AE89" s="1">
        <f t="shared" si="51"/>
        <v>3.466985660642473</v>
      </c>
      <c r="AF89" s="1">
        <f t="shared" si="52"/>
        <v>103.54623555353247</v>
      </c>
      <c r="AG89" s="1">
        <f t="shared" si="53"/>
        <v>10.20660380426488</v>
      </c>
      <c r="AH89" s="1">
        <f t="shared" si="54"/>
        <v>103.82209822139016</v>
      </c>
      <c r="AI89" s="1">
        <f t="shared" si="55"/>
        <v>16.92190914986386</v>
      </c>
      <c r="AJ89" s="1">
        <f>AVERAGE(Y89:AA89)</f>
        <v>100.68368864986896</v>
      </c>
      <c r="AK89" s="1">
        <f t="shared" si="56"/>
        <v>1.8591654248559044</v>
      </c>
    </row>
    <row r="90" spans="1:37" ht="15">
      <c r="A90" s="4" t="s">
        <v>93</v>
      </c>
      <c r="B90" s="2">
        <v>39616</v>
      </c>
      <c r="C90" s="2">
        <v>40423</v>
      </c>
      <c r="D90" s="2">
        <v>39522</v>
      </c>
      <c r="E90" s="2">
        <v>36007</v>
      </c>
      <c r="F90" s="2">
        <v>41326</v>
      </c>
      <c r="G90" s="2">
        <v>41061</v>
      </c>
      <c r="H90" s="2">
        <v>32273</v>
      </c>
      <c r="I90" s="2">
        <v>36619</v>
      </c>
      <c r="J90" s="2">
        <v>40771</v>
      </c>
      <c r="K90" s="2">
        <v>42693</v>
      </c>
      <c r="L90" s="2">
        <v>41466</v>
      </c>
      <c r="M90" s="2">
        <v>42329</v>
      </c>
      <c r="O90" s="1">
        <v>5</v>
      </c>
      <c r="P90" s="1">
        <f t="shared" si="38"/>
        <v>110.28339179333</v>
      </c>
      <c r="Q90" s="1">
        <f t="shared" si="39"/>
        <v>108.64645487286997</v>
      </c>
      <c r="R90" s="1">
        <f t="shared" si="40"/>
        <v>107.17830508474577</v>
      </c>
      <c r="S90" s="1">
        <f t="shared" si="41"/>
        <v>98.94751305303654</v>
      </c>
      <c r="T90" s="1">
        <f t="shared" si="42"/>
        <v>96.38942016140318</v>
      </c>
      <c r="U90" s="1">
        <f t="shared" si="43"/>
        <v>99.118910828948</v>
      </c>
      <c r="V90" s="1">
        <f t="shared" si="44"/>
        <v>93.63177439944296</v>
      </c>
      <c r="W90" s="1">
        <f t="shared" si="45"/>
        <v>86.19886069394096</v>
      </c>
      <c r="X90" s="1">
        <f t="shared" si="46"/>
        <v>96.08097280482632</v>
      </c>
      <c r="Y90" s="1">
        <f t="shared" si="47"/>
        <v>99.59641674054028</v>
      </c>
      <c r="Z90" s="1">
        <f t="shared" si="48"/>
        <v>97.87565500637302</v>
      </c>
      <c r="AA90" s="1">
        <f t="shared" si="49"/>
        <v>101.00458146415959</v>
      </c>
      <c r="AC90" s="1">
        <v>5</v>
      </c>
      <c r="AD90" s="1">
        <f t="shared" si="50"/>
        <v>108.70271725031525</v>
      </c>
      <c r="AE90" s="1">
        <f t="shared" si="51"/>
        <v>1.5533077474516919</v>
      </c>
      <c r="AF90" s="1">
        <f>AVERAGE(S90:U90)</f>
        <v>98.15194801446258</v>
      </c>
      <c r="AG90" s="1">
        <f t="shared" si="53"/>
        <v>1.528797770800465</v>
      </c>
      <c r="AH90" s="1">
        <f t="shared" si="54"/>
        <v>91.97053596607009</v>
      </c>
      <c r="AI90" s="1">
        <f t="shared" si="55"/>
        <v>5.146243269843854</v>
      </c>
      <c r="AJ90" s="1">
        <f>AVERAGE(Y90:AA90)</f>
        <v>99.49221773702429</v>
      </c>
      <c r="AK90" s="1">
        <f>STDEV(Y90:AA90)</f>
        <v>1.5670635816103582</v>
      </c>
    </row>
    <row r="91" spans="1:37" ht="15">
      <c r="A91" s="4" t="s">
        <v>94</v>
      </c>
      <c r="B91" s="2">
        <v>39264</v>
      </c>
      <c r="C91" s="2">
        <v>40931</v>
      </c>
      <c r="D91" s="2">
        <v>39493</v>
      </c>
      <c r="E91" s="2">
        <v>36385</v>
      </c>
      <c r="F91" s="2">
        <v>41729</v>
      </c>
      <c r="G91" s="2">
        <v>40591</v>
      </c>
      <c r="H91" s="2">
        <v>41779</v>
      </c>
      <c r="I91" s="2">
        <v>41003</v>
      </c>
      <c r="J91" s="2">
        <v>42038</v>
      </c>
      <c r="K91" s="2">
        <v>38362</v>
      </c>
      <c r="L91" s="2">
        <v>42893</v>
      </c>
      <c r="M91" s="2">
        <v>43133</v>
      </c>
      <c r="O91" s="1">
        <v>10</v>
      </c>
      <c r="P91" s="1">
        <f t="shared" si="38"/>
        <v>109.30349089694337</v>
      </c>
      <c r="Q91" s="1">
        <f t="shared" si="39"/>
        <v>110.0118260495619</v>
      </c>
      <c r="R91" s="1">
        <f t="shared" si="40"/>
        <v>107.09966101694914</v>
      </c>
      <c r="S91" s="1">
        <f t="shared" si="41"/>
        <v>99.98625996152789</v>
      </c>
      <c r="T91" s="1">
        <f t="shared" si="42"/>
        <v>97.32938377571489</v>
      </c>
      <c r="U91" s="1">
        <f t="shared" si="43"/>
        <v>97.98435764978515</v>
      </c>
      <c r="V91" s="1">
        <f t="shared" si="44"/>
        <v>121.21097829871186</v>
      </c>
      <c r="W91" s="1">
        <f t="shared" si="45"/>
        <v>96.51852549315004</v>
      </c>
      <c r="X91" s="1">
        <f t="shared" si="46"/>
        <v>99.06678606777584</v>
      </c>
      <c r="Y91" s="1">
        <f t="shared" si="47"/>
        <v>89.49283814678299</v>
      </c>
      <c r="Z91" s="1">
        <f t="shared" si="48"/>
        <v>101.2439220129349</v>
      </c>
      <c r="AA91" s="1">
        <f t="shared" si="49"/>
        <v>102.92306958098692</v>
      </c>
      <c r="AC91" s="1">
        <v>10</v>
      </c>
      <c r="AD91" s="1">
        <f t="shared" si="50"/>
        <v>108.8049926544848</v>
      </c>
      <c r="AE91" s="1">
        <f t="shared" si="51"/>
        <v>1.518733573604611</v>
      </c>
      <c r="AF91" s="1">
        <f>AVERAGE(S91:U91)</f>
        <v>98.43333379567598</v>
      </c>
      <c r="AG91" s="1">
        <f t="shared" si="53"/>
        <v>1.384172117682371</v>
      </c>
      <c r="AH91" s="1">
        <f t="shared" si="54"/>
        <v>105.59876328654592</v>
      </c>
      <c r="AI91" s="1">
        <f t="shared" si="55"/>
        <v>13.580476839147437</v>
      </c>
      <c r="AJ91" s="1">
        <f>AVERAGE(Y91:AA91)</f>
        <v>97.88660991356828</v>
      </c>
      <c r="AK91" s="1">
        <f>STDEV(Y91:AA91)</f>
        <v>7.317543132328298</v>
      </c>
    </row>
    <row r="92" spans="1:37" ht="15">
      <c r="A92" s="4" t="s">
        <v>95</v>
      </c>
      <c r="B92" s="2">
        <v>40795</v>
      </c>
      <c r="C92" s="2">
        <v>40900</v>
      </c>
      <c r="D92" s="2">
        <v>40490</v>
      </c>
      <c r="E92" s="2">
        <v>41141</v>
      </c>
      <c r="F92" s="2">
        <v>42616</v>
      </c>
      <c r="G92" s="2">
        <v>42991</v>
      </c>
      <c r="H92" s="2">
        <v>44585</v>
      </c>
      <c r="I92" s="2">
        <v>42581</v>
      </c>
      <c r="J92" s="2">
        <v>42601</v>
      </c>
      <c r="K92" s="2">
        <v>38924</v>
      </c>
      <c r="L92" s="2">
        <v>42618</v>
      </c>
      <c r="M92" s="2">
        <v>42361</v>
      </c>
      <c r="O92" s="1">
        <v>20</v>
      </c>
      <c r="P92" s="1">
        <f t="shared" si="38"/>
        <v>113.5655030343522</v>
      </c>
      <c r="Q92" s="1">
        <f t="shared" si="39"/>
        <v>109.92850615492125</v>
      </c>
      <c r="R92" s="1">
        <f t="shared" si="40"/>
        <v>109.80338983050848</v>
      </c>
      <c r="S92" s="1">
        <f t="shared" si="41"/>
        <v>113.05578455619676</v>
      </c>
      <c r="T92" s="1">
        <f t="shared" si="42"/>
        <v>99.3982366935672</v>
      </c>
      <c r="U92" s="1">
        <f t="shared" si="43"/>
        <v>103.77782069231883</v>
      </c>
      <c r="V92" s="1">
        <f t="shared" si="44"/>
        <v>129.3518625971916</v>
      </c>
      <c r="W92" s="1">
        <f t="shared" si="45"/>
        <v>100.23303987571207</v>
      </c>
      <c r="X92" s="1">
        <f t="shared" si="46"/>
        <v>100.39355234010463</v>
      </c>
      <c r="Y92" s="1">
        <f t="shared" si="47"/>
        <v>90.80390052722437</v>
      </c>
      <c r="Z92" s="1">
        <f t="shared" si="48"/>
        <v>100.59481659821554</v>
      </c>
      <c r="AA92" s="1">
        <f t="shared" si="49"/>
        <v>101.08093920015271</v>
      </c>
      <c r="AC92" s="1">
        <v>20</v>
      </c>
      <c r="AD92" s="1">
        <f t="shared" si="50"/>
        <v>111.09913300659399</v>
      </c>
      <c r="AE92" s="1">
        <f t="shared" si="51"/>
        <v>2.1368550159116375</v>
      </c>
      <c r="AF92" s="1">
        <f>AVERAGE(S92:U92)</f>
        <v>105.41061398069427</v>
      </c>
      <c r="AG92" s="1">
        <f t="shared" si="53"/>
        <v>6.973640645095443</v>
      </c>
      <c r="AH92" s="1">
        <f t="shared" si="54"/>
        <v>109.99281827100276</v>
      </c>
      <c r="AI92" s="1">
        <f t="shared" si="55"/>
        <v>16.7656162720109</v>
      </c>
      <c r="AJ92" s="1">
        <f>AVERAGE(Y92:AA92)</f>
        <v>97.49321877519755</v>
      </c>
      <c r="AK92" s="1">
        <f>STDEV(Y92:AA92)</f>
        <v>5.798216343241142</v>
      </c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4" t="s">
        <v>72</v>
      </c>
      <c r="B94" s="4">
        <v>2699.847</v>
      </c>
      <c r="C94" s="5"/>
      <c r="D94" s="5"/>
      <c r="E94" s="5"/>
      <c r="F94" s="5"/>
      <c r="G94" s="5"/>
      <c r="H94" s="5"/>
      <c r="I94" s="5"/>
      <c r="J94" s="5"/>
      <c r="K94" s="5"/>
    </row>
    <row r="95" spans="1:11" ht="15">
      <c r="A95" s="4" t="s">
        <v>73</v>
      </c>
      <c r="B95" s="4">
        <v>27.8</v>
      </c>
      <c r="C95" s="5"/>
      <c r="D95" s="5"/>
      <c r="E95" s="5"/>
      <c r="F95" s="5"/>
      <c r="G95" s="5"/>
      <c r="H95" s="5"/>
      <c r="I95" s="5"/>
      <c r="J95" s="5"/>
      <c r="K95" s="5"/>
    </row>
    <row r="96" spans="1:37" ht="15">
      <c r="A96" s="4" t="s">
        <v>74</v>
      </c>
      <c r="B96" s="4">
        <v>4</v>
      </c>
      <c r="C96" s="5"/>
      <c r="D96" s="5"/>
      <c r="E96" s="5"/>
      <c r="F96" s="5"/>
      <c r="G96" s="5"/>
      <c r="H96" s="5"/>
      <c r="I96" s="5"/>
      <c r="J96" s="5"/>
      <c r="K96" s="5"/>
      <c r="AD96" s="6" t="s">
        <v>98</v>
      </c>
      <c r="AE96" s="6"/>
      <c r="AF96" s="7">
        <v>0.01</v>
      </c>
      <c r="AG96" s="6"/>
      <c r="AH96" s="8">
        <v>0.025</v>
      </c>
      <c r="AI96" s="6"/>
      <c r="AJ96" s="7">
        <v>0.05</v>
      </c>
      <c r="AK96" s="6"/>
    </row>
    <row r="97" spans="1:37" ht="15">
      <c r="A97" s="4" t="s">
        <v>75</v>
      </c>
      <c r="B97" s="4" t="s">
        <v>76</v>
      </c>
      <c r="C97" s="4" t="s">
        <v>77</v>
      </c>
      <c r="D97" s="4" t="s">
        <v>78</v>
      </c>
      <c r="E97" s="4" t="s">
        <v>79</v>
      </c>
      <c r="F97" s="4" t="s">
        <v>80</v>
      </c>
      <c r="G97" s="4" t="s">
        <v>81</v>
      </c>
      <c r="H97" s="4" t="s">
        <v>82</v>
      </c>
      <c r="I97" s="4" t="s">
        <v>83</v>
      </c>
      <c r="J97" s="4" t="s">
        <v>84</v>
      </c>
      <c r="K97" s="4" t="s">
        <v>85</v>
      </c>
      <c r="L97" s="4" t="s">
        <v>86</v>
      </c>
      <c r="M97" s="4" t="s">
        <v>87</v>
      </c>
      <c r="P97" s="9" t="s">
        <v>98</v>
      </c>
      <c r="Q97" s="9"/>
      <c r="R97" s="9"/>
      <c r="S97" s="9" t="s">
        <v>99</v>
      </c>
      <c r="T97" s="9"/>
      <c r="U97" s="9"/>
      <c r="V97" s="9" t="s">
        <v>100</v>
      </c>
      <c r="W97" s="9"/>
      <c r="X97" s="9"/>
      <c r="Y97" s="9" t="s">
        <v>101</v>
      </c>
      <c r="Z97" s="9"/>
      <c r="AA97" s="9"/>
      <c r="AD97" s="10" t="s">
        <v>102</v>
      </c>
      <c r="AE97" s="10" t="s">
        <v>103</v>
      </c>
      <c r="AF97" s="10" t="s">
        <v>102</v>
      </c>
      <c r="AG97" s="10" t="s">
        <v>103</v>
      </c>
      <c r="AH97" s="10" t="s">
        <v>102</v>
      </c>
      <c r="AI97" s="10" t="s">
        <v>103</v>
      </c>
      <c r="AJ97" s="10" t="s">
        <v>102</v>
      </c>
      <c r="AK97" s="10" t="s">
        <v>103</v>
      </c>
    </row>
    <row r="98" spans="1:37" ht="15">
      <c r="A98" s="4" t="s">
        <v>88</v>
      </c>
      <c r="B98" s="2">
        <v>36268</v>
      </c>
      <c r="C98" s="2">
        <v>37279</v>
      </c>
      <c r="D98" s="2">
        <v>37149</v>
      </c>
      <c r="E98" s="2">
        <v>36395</v>
      </c>
      <c r="F98" s="2">
        <v>42391</v>
      </c>
      <c r="G98" s="2">
        <v>41230</v>
      </c>
      <c r="H98" s="2">
        <v>34091</v>
      </c>
      <c r="I98" s="2">
        <v>41578</v>
      </c>
      <c r="J98" s="2">
        <v>42336</v>
      </c>
      <c r="K98" s="2">
        <v>42756</v>
      </c>
      <c r="L98" s="2">
        <v>42155</v>
      </c>
      <c r="M98" s="2">
        <v>41931</v>
      </c>
      <c r="O98" s="1">
        <v>0</v>
      </c>
      <c r="P98" s="1">
        <f>B98/$B$98*100</f>
        <v>100</v>
      </c>
      <c r="Q98" s="1">
        <f>C98/$C$98*100</f>
        <v>100</v>
      </c>
      <c r="R98" s="1">
        <f>D98/$D$98*100</f>
        <v>100</v>
      </c>
      <c r="S98" s="1">
        <f>E98/$E$98*100</f>
        <v>100</v>
      </c>
      <c r="T98" s="1">
        <f>F98/$F$98*100</f>
        <v>100</v>
      </c>
      <c r="U98" s="1">
        <f>G98/$G$98*100</f>
        <v>100</v>
      </c>
      <c r="V98" s="1">
        <f>H98/$H$98*100</f>
        <v>100</v>
      </c>
      <c r="W98" s="1">
        <f>I98/$I$98*100</f>
        <v>100</v>
      </c>
      <c r="X98" s="1">
        <f>J98/$J$98*100</f>
        <v>100</v>
      </c>
      <c r="Y98" s="1">
        <f>K98/$K$98*100</f>
        <v>100</v>
      </c>
      <c r="Z98" s="1">
        <f>L98/$L$98*100</f>
        <v>100</v>
      </c>
      <c r="AA98" s="1">
        <f>M98/$M$98*100</f>
        <v>100</v>
      </c>
      <c r="AC98" s="1">
        <v>0</v>
      </c>
      <c r="AD98" s="1">
        <f>AVERAGE(P98:R98)</f>
        <v>100</v>
      </c>
      <c r="AE98" s="1">
        <f>STDEV(P98:R98)</f>
        <v>0</v>
      </c>
      <c r="AF98" s="1">
        <f>AVERAGE(S98:U98)</f>
        <v>100</v>
      </c>
      <c r="AG98" s="1">
        <f>STDEV(S98:U98)</f>
        <v>0</v>
      </c>
      <c r="AH98" s="1">
        <f>AVERAGE(V98:X98)</f>
        <v>100</v>
      </c>
      <c r="AI98" s="1">
        <f>STDEV(V98:X98)</f>
        <v>0</v>
      </c>
      <c r="AJ98" s="1">
        <f>AVERAGE(Y98:AA98)</f>
        <v>100</v>
      </c>
      <c r="AK98" s="1">
        <f>STDEV(Y98:AA98)</f>
        <v>0</v>
      </c>
    </row>
    <row r="99" spans="1:37" ht="15">
      <c r="A99" s="4" t="s">
        <v>89</v>
      </c>
      <c r="B99" s="2">
        <v>39558</v>
      </c>
      <c r="C99" s="2">
        <v>40618</v>
      </c>
      <c r="D99" s="2">
        <v>39348</v>
      </c>
      <c r="E99" s="2">
        <v>39652</v>
      </c>
      <c r="F99" s="2">
        <v>42045</v>
      </c>
      <c r="G99" s="2">
        <v>41048</v>
      </c>
      <c r="H99" s="2">
        <v>33950</v>
      </c>
      <c r="I99" s="2">
        <v>40958</v>
      </c>
      <c r="J99" s="2">
        <v>42656</v>
      </c>
      <c r="K99" s="2">
        <v>41650</v>
      </c>
      <c r="L99" s="2">
        <v>41929</v>
      </c>
      <c r="M99" s="2">
        <v>41407</v>
      </c>
      <c r="O99" s="1">
        <v>0.1</v>
      </c>
      <c r="P99" s="1">
        <f aca="true" t="shared" si="57" ref="P99:P105">B99/$B$98*100</f>
        <v>109.07135767067386</v>
      </c>
      <c r="Q99" s="1">
        <f aca="true" t="shared" si="58" ref="Q99:Q105">C99/$C$98*100</f>
        <v>108.95678532149466</v>
      </c>
      <c r="R99" s="1">
        <f aca="true" t="shared" si="59" ref="R99:R105">D99/$D$98*100</f>
        <v>105.91940563676008</v>
      </c>
      <c r="S99" s="1">
        <f aca="true" t="shared" si="60" ref="S99:S105">E99/$E$98*100</f>
        <v>108.94903146036543</v>
      </c>
      <c r="T99" s="1">
        <f aca="true" t="shared" si="61" ref="T99:T105">F99/$F$98*100</f>
        <v>99.18378901181855</v>
      </c>
      <c r="U99" s="1">
        <f aca="true" t="shared" si="62" ref="U99:U105">G99/$G$98*100</f>
        <v>99.55857385398981</v>
      </c>
      <c r="V99" s="1">
        <f aca="true" t="shared" si="63" ref="V99:V105">H99/$H$98*100</f>
        <v>99.5864011029304</v>
      </c>
      <c r="W99" s="1">
        <f aca="true" t="shared" si="64" ref="W99:W105">I99/$I$98*100</f>
        <v>98.50882678339507</v>
      </c>
      <c r="X99" s="1">
        <f aca="true" t="shared" si="65" ref="X99:X105">J99/$J$98*100</f>
        <v>100.75585789871504</v>
      </c>
      <c r="Y99" s="1">
        <f aca="true" t="shared" si="66" ref="Y99:Y105">K99/$K$98*100</f>
        <v>97.41322855271774</v>
      </c>
      <c r="Z99" s="1">
        <f aca="true" t="shared" si="67" ref="Z99:Z105">L99/$L$98*100</f>
        <v>99.46388328786621</v>
      </c>
      <c r="AA99" s="1">
        <f aca="true" t="shared" si="68" ref="AA99:AA105">M99/$M$98*100</f>
        <v>98.75032791967756</v>
      </c>
      <c r="AC99" s="1">
        <v>0.1</v>
      </c>
      <c r="AD99" s="1">
        <f aca="true" t="shared" si="69" ref="AD99:AD105">AVERAGE(P99:R99)</f>
        <v>107.98251620964287</v>
      </c>
      <c r="AE99" s="1">
        <f aca="true" t="shared" si="70" ref="AE99:AE105">STDEV(P99:R99)</f>
        <v>1.787624298546728</v>
      </c>
      <c r="AF99" s="1">
        <f aca="true" t="shared" si="71" ref="AF99:AF105">AVERAGE(S99:U99)</f>
        <v>102.5637981087246</v>
      </c>
      <c r="AG99" s="1">
        <f aca="true" t="shared" si="72" ref="AG99:AG105">STDEV(S99:U99)</f>
        <v>5.532948548076349</v>
      </c>
      <c r="AH99" s="1">
        <f aca="true" t="shared" si="73" ref="AH99:AH105">AVERAGE(V99:X99)</f>
        <v>99.6170285950135</v>
      </c>
      <c r="AI99" s="1">
        <f aca="true" t="shared" si="74" ref="AI99:AI105">STDEV(V99:X99)</f>
        <v>1.1238286082661817</v>
      </c>
      <c r="AJ99" s="1">
        <f>AVERAGE(Y99:AA99)</f>
        <v>98.54247992008716</v>
      </c>
      <c r="AK99" s="1">
        <f aca="true" t="shared" si="75" ref="AK99:AK105">STDEV(Y99:AA99)</f>
        <v>1.0410075907009542</v>
      </c>
    </row>
    <row r="100" spans="1:37" ht="15">
      <c r="A100" s="4" t="s">
        <v>90</v>
      </c>
      <c r="B100" s="2">
        <v>38707</v>
      </c>
      <c r="C100" s="2">
        <v>39411</v>
      </c>
      <c r="D100" s="2">
        <v>37895</v>
      </c>
      <c r="E100" s="2">
        <v>35185</v>
      </c>
      <c r="F100" s="2">
        <v>38399</v>
      </c>
      <c r="G100" s="2">
        <v>39491</v>
      </c>
      <c r="H100" s="2">
        <v>32823</v>
      </c>
      <c r="I100" s="2">
        <v>38952</v>
      </c>
      <c r="J100" s="2">
        <v>42117</v>
      </c>
      <c r="K100" s="2">
        <v>42851</v>
      </c>
      <c r="L100" s="2">
        <v>42460</v>
      </c>
      <c r="M100" s="2">
        <v>41231</v>
      </c>
      <c r="O100" s="1">
        <v>0.5</v>
      </c>
      <c r="P100" s="1">
        <f t="shared" si="57"/>
        <v>106.72493658321385</v>
      </c>
      <c r="Q100" s="1">
        <f t="shared" si="58"/>
        <v>105.71903752783068</v>
      </c>
      <c r="R100" s="1">
        <f t="shared" si="59"/>
        <v>102.008129424749</v>
      </c>
      <c r="S100" s="1">
        <f t="shared" si="60"/>
        <v>96.6753674955351</v>
      </c>
      <c r="T100" s="1">
        <f t="shared" si="61"/>
        <v>90.5829067490741</v>
      </c>
      <c r="U100" s="1">
        <f t="shared" si="62"/>
        <v>95.78219742905651</v>
      </c>
      <c r="V100" s="1">
        <f t="shared" si="63"/>
        <v>96.28054325188467</v>
      </c>
      <c r="W100" s="1">
        <f t="shared" si="64"/>
        <v>93.6841598922507</v>
      </c>
      <c r="X100" s="1">
        <f t="shared" si="65"/>
        <v>99.48270975056688</v>
      </c>
      <c r="Y100" s="1">
        <f t="shared" si="66"/>
        <v>100.2221910375152</v>
      </c>
      <c r="Z100" s="1">
        <f t="shared" si="67"/>
        <v>100.72352034159648</v>
      </c>
      <c r="AA100" s="1">
        <f t="shared" si="68"/>
        <v>98.3305907323937</v>
      </c>
      <c r="AC100" s="1">
        <v>0.5</v>
      </c>
      <c r="AD100" s="1">
        <f t="shared" si="69"/>
        <v>104.81736784526451</v>
      </c>
      <c r="AE100" s="1">
        <f t="shared" si="70"/>
        <v>2.484315520396018</v>
      </c>
      <c r="AF100" s="1">
        <f t="shared" si="71"/>
        <v>94.3468238912219</v>
      </c>
      <c r="AG100" s="1">
        <f t="shared" si="72"/>
        <v>3.2900976249389484</v>
      </c>
      <c r="AH100" s="1">
        <f t="shared" si="73"/>
        <v>96.48247096490076</v>
      </c>
      <c r="AI100" s="1">
        <f t="shared" si="74"/>
        <v>2.904544063326906</v>
      </c>
      <c r="AJ100" s="1">
        <f>AVERAGE(Y100:AA100)</f>
        <v>99.7587673705018</v>
      </c>
      <c r="AK100" s="1">
        <f t="shared" si="75"/>
        <v>1.261982230465611</v>
      </c>
    </row>
    <row r="101" spans="1:37" ht="15">
      <c r="A101" s="4" t="s">
        <v>91</v>
      </c>
      <c r="B101" s="2">
        <v>39394</v>
      </c>
      <c r="C101" s="2">
        <v>39864</v>
      </c>
      <c r="D101" s="2">
        <v>40320</v>
      </c>
      <c r="E101" s="2">
        <v>35265</v>
      </c>
      <c r="F101" s="2">
        <v>41248</v>
      </c>
      <c r="G101" s="2">
        <v>40414</v>
      </c>
      <c r="H101" s="2">
        <v>33275</v>
      </c>
      <c r="I101" s="2">
        <v>40292</v>
      </c>
      <c r="J101" s="2">
        <v>41791</v>
      </c>
      <c r="K101" s="2">
        <v>41193</v>
      </c>
      <c r="L101" s="2">
        <v>42418</v>
      </c>
      <c r="M101" s="2">
        <v>42157</v>
      </c>
      <c r="O101" s="1">
        <v>1</v>
      </c>
      <c r="P101" s="1">
        <f t="shared" si="57"/>
        <v>108.619168412926</v>
      </c>
      <c r="Q101" s="1">
        <f t="shared" si="58"/>
        <v>106.93419887872528</v>
      </c>
      <c r="R101" s="1">
        <f t="shared" si="59"/>
        <v>108.535895986433</v>
      </c>
      <c r="S101" s="1">
        <f t="shared" si="60"/>
        <v>96.89517790905344</v>
      </c>
      <c r="T101" s="1">
        <f t="shared" si="61"/>
        <v>97.30367294944682</v>
      </c>
      <c r="U101" s="1">
        <f t="shared" si="62"/>
        <v>98.02085859810818</v>
      </c>
      <c r="V101" s="1">
        <f t="shared" si="63"/>
        <v>97.6064063829163</v>
      </c>
      <c r="W101" s="1">
        <f t="shared" si="64"/>
        <v>96.9070181345904</v>
      </c>
      <c r="X101" s="1">
        <f t="shared" si="65"/>
        <v>98.71267951625094</v>
      </c>
      <c r="Y101" s="1">
        <f t="shared" si="66"/>
        <v>96.34437271961829</v>
      </c>
      <c r="Z101" s="1">
        <f t="shared" si="67"/>
        <v>100.6238880322619</v>
      </c>
      <c r="AA101" s="1">
        <f t="shared" si="68"/>
        <v>100.53898070639862</v>
      </c>
      <c r="AC101" s="1">
        <v>1</v>
      </c>
      <c r="AD101" s="1">
        <f t="shared" si="69"/>
        <v>108.02975442602809</v>
      </c>
      <c r="AE101" s="1">
        <f t="shared" si="70"/>
        <v>0.9496920775561849</v>
      </c>
      <c r="AF101" s="1">
        <f t="shared" si="71"/>
        <v>97.40656981886947</v>
      </c>
      <c r="AG101" s="1">
        <f t="shared" si="72"/>
        <v>0.5698509258836228</v>
      </c>
      <c r="AH101" s="1">
        <f t="shared" si="73"/>
        <v>97.74203467791922</v>
      </c>
      <c r="AI101" s="1">
        <f t="shared" si="74"/>
        <v>0.9104391973707592</v>
      </c>
      <c r="AJ101" s="1">
        <f>AVERAGE(Y101:AA101)</f>
        <v>99.16908048609294</v>
      </c>
      <c r="AK101" s="1">
        <f t="shared" si="75"/>
        <v>2.446637036420186</v>
      </c>
    </row>
    <row r="102" spans="1:37" ht="15">
      <c r="A102" s="4" t="s">
        <v>92</v>
      </c>
      <c r="B102" s="2">
        <v>39855</v>
      </c>
      <c r="C102" s="2">
        <v>39954</v>
      </c>
      <c r="D102" s="2">
        <v>38924</v>
      </c>
      <c r="E102" s="2">
        <v>40703</v>
      </c>
      <c r="F102" s="2">
        <v>41158</v>
      </c>
      <c r="G102" s="2">
        <v>40971</v>
      </c>
      <c r="H102" s="2">
        <v>41732</v>
      </c>
      <c r="I102" s="2">
        <v>38123</v>
      </c>
      <c r="J102" s="2">
        <v>41587</v>
      </c>
      <c r="K102" s="2">
        <v>41786</v>
      </c>
      <c r="L102" s="2">
        <v>42786</v>
      </c>
      <c r="M102" s="2">
        <v>42402</v>
      </c>
      <c r="O102" s="1">
        <v>2</v>
      </c>
      <c r="P102" s="1">
        <f t="shared" si="57"/>
        <v>109.890261387449</v>
      </c>
      <c r="Q102" s="1">
        <f t="shared" si="58"/>
        <v>107.17562166367122</v>
      </c>
      <c r="R102" s="1">
        <f t="shared" si="59"/>
        <v>104.77805593690275</v>
      </c>
      <c r="S102" s="1">
        <f t="shared" si="60"/>
        <v>111.83679076796263</v>
      </c>
      <c r="T102" s="1">
        <f t="shared" si="61"/>
        <v>97.09136373286783</v>
      </c>
      <c r="U102" s="1">
        <f t="shared" si="62"/>
        <v>99.37181663837012</v>
      </c>
      <c r="V102" s="1">
        <f t="shared" si="63"/>
        <v>122.41354023055939</v>
      </c>
      <c r="W102" s="1">
        <f t="shared" si="64"/>
        <v>91.69031699456444</v>
      </c>
      <c r="X102" s="1">
        <f t="shared" si="65"/>
        <v>98.2308201058201</v>
      </c>
      <c r="Y102" s="1">
        <f t="shared" si="66"/>
        <v>97.73131256431846</v>
      </c>
      <c r="Z102" s="1">
        <f t="shared" si="67"/>
        <v>101.49685683786028</v>
      </c>
      <c r="AA102" s="1">
        <f t="shared" si="68"/>
        <v>101.12327395006082</v>
      </c>
      <c r="AC102" s="1">
        <v>2</v>
      </c>
      <c r="AD102" s="1">
        <f t="shared" si="69"/>
        <v>107.28131299600766</v>
      </c>
      <c r="AE102" s="1">
        <f t="shared" si="70"/>
        <v>2.5577410219658674</v>
      </c>
      <c r="AF102" s="1">
        <f t="shared" si="71"/>
        <v>102.7666570464002</v>
      </c>
      <c r="AG102" s="1">
        <f t="shared" si="72"/>
        <v>7.937292400990494</v>
      </c>
      <c r="AH102" s="1">
        <f t="shared" si="73"/>
        <v>104.11155911031464</v>
      </c>
      <c r="AI102" s="1">
        <f t="shared" si="74"/>
        <v>16.18383236231253</v>
      </c>
      <c r="AJ102" s="1">
        <f>AVERAGE(Y102:AA102)</f>
        <v>100.11714778407986</v>
      </c>
      <c r="AK102" s="1">
        <f t="shared" si="75"/>
        <v>2.074620041213468</v>
      </c>
    </row>
    <row r="103" spans="1:37" ht="15">
      <c r="A103" s="4" t="s">
        <v>93</v>
      </c>
      <c r="B103" s="2">
        <v>39355</v>
      </c>
      <c r="C103" s="2">
        <v>40195</v>
      </c>
      <c r="D103" s="2">
        <v>39294</v>
      </c>
      <c r="E103" s="2">
        <v>35695</v>
      </c>
      <c r="F103" s="2">
        <v>41009</v>
      </c>
      <c r="G103" s="2">
        <v>40419</v>
      </c>
      <c r="H103" s="2">
        <v>32022</v>
      </c>
      <c r="I103" s="2">
        <v>36286</v>
      </c>
      <c r="J103" s="2">
        <v>40342</v>
      </c>
      <c r="K103" s="2">
        <v>42131</v>
      </c>
      <c r="L103" s="2">
        <v>41227</v>
      </c>
      <c r="M103" s="2">
        <v>42021</v>
      </c>
      <c r="O103" s="1">
        <v>5</v>
      </c>
      <c r="P103" s="1">
        <f t="shared" si="57"/>
        <v>108.51163560163228</v>
      </c>
      <c r="Q103" s="1">
        <f t="shared" si="58"/>
        <v>107.8220982322487</v>
      </c>
      <c r="R103" s="1">
        <f t="shared" si="59"/>
        <v>105.77404506177825</v>
      </c>
      <c r="S103" s="1">
        <f t="shared" si="60"/>
        <v>98.07665888171452</v>
      </c>
      <c r="T103" s="1">
        <f t="shared" si="61"/>
        <v>96.73987402986482</v>
      </c>
      <c r="U103" s="1">
        <f t="shared" si="62"/>
        <v>98.03298569003152</v>
      </c>
      <c r="V103" s="1">
        <f t="shared" si="63"/>
        <v>93.93094951746795</v>
      </c>
      <c r="W103" s="1">
        <f t="shared" si="64"/>
        <v>87.27211506084949</v>
      </c>
      <c r="X103" s="1">
        <f t="shared" si="65"/>
        <v>95.29006046863189</v>
      </c>
      <c r="Y103" s="1">
        <f t="shared" si="66"/>
        <v>98.53821685845261</v>
      </c>
      <c r="Z103" s="1">
        <f t="shared" si="67"/>
        <v>97.79860040327362</v>
      </c>
      <c r="AA103" s="1">
        <f t="shared" si="68"/>
        <v>100.21463833440652</v>
      </c>
      <c r="AC103" s="1">
        <v>5</v>
      </c>
      <c r="AD103" s="1">
        <f t="shared" si="69"/>
        <v>107.36925963188641</v>
      </c>
      <c r="AE103" s="1">
        <f t="shared" si="70"/>
        <v>1.4238671249305972</v>
      </c>
      <c r="AF103" s="1">
        <f>AVERAGE(S103:U103)</f>
        <v>97.61650620053695</v>
      </c>
      <c r="AG103" s="1">
        <f t="shared" si="72"/>
        <v>0.7594997096187383</v>
      </c>
      <c r="AH103" s="1">
        <f t="shared" si="73"/>
        <v>92.16437501564978</v>
      </c>
      <c r="AI103" s="1">
        <f t="shared" si="74"/>
        <v>4.290973227998555</v>
      </c>
      <c r="AJ103" s="1">
        <f>AVERAGE(Y103:AA103)</f>
        <v>98.85048519871093</v>
      </c>
      <c r="AK103" s="1">
        <f>STDEV(Y103:AA103)</f>
        <v>1.237919003171848</v>
      </c>
    </row>
    <row r="104" spans="1:37" ht="15">
      <c r="A104" s="4" t="s">
        <v>94</v>
      </c>
      <c r="B104" s="2">
        <v>39378</v>
      </c>
      <c r="C104" s="2">
        <v>40470</v>
      </c>
      <c r="D104" s="2">
        <v>38975</v>
      </c>
      <c r="E104" s="2">
        <v>36019</v>
      </c>
      <c r="F104" s="2">
        <v>40953</v>
      </c>
      <c r="G104" s="2">
        <v>40018</v>
      </c>
      <c r="H104" s="2">
        <v>40726</v>
      </c>
      <c r="I104" s="2">
        <v>40365</v>
      </c>
      <c r="J104" s="2">
        <v>41723</v>
      </c>
      <c r="K104" s="2">
        <v>38054</v>
      </c>
      <c r="L104" s="2">
        <v>42118</v>
      </c>
      <c r="M104" s="2">
        <v>42570</v>
      </c>
      <c r="O104" s="1">
        <v>10</v>
      </c>
      <c r="P104" s="1">
        <f t="shared" si="57"/>
        <v>108.57505238777986</v>
      </c>
      <c r="Q104" s="1">
        <f t="shared" si="58"/>
        <v>108.559778964028</v>
      </c>
      <c r="R104" s="1">
        <f t="shared" si="59"/>
        <v>104.91534092438559</v>
      </c>
      <c r="S104" s="1">
        <f t="shared" si="60"/>
        <v>98.96689105646381</v>
      </c>
      <c r="T104" s="1">
        <f>F104/$F$98*100</f>
        <v>96.6077705173268</v>
      </c>
      <c r="U104" s="1">
        <f t="shared" si="62"/>
        <v>97.06039291777832</v>
      </c>
      <c r="V104" s="1">
        <f t="shared" si="63"/>
        <v>119.46261476636062</v>
      </c>
      <c r="W104" s="1">
        <f t="shared" si="64"/>
        <v>97.0825917552552</v>
      </c>
      <c r="X104" s="1">
        <f t="shared" si="65"/>
        <v>98.552059712774</v>
      </c>
      <c r="Y104" s="1">
        <f t="shared" si="66"/>
        <v>89.0027130695107</v>
      </c>
      <c r="Z104" s="1">
        <f t="shared" si="67"/>
        <v>99.9122286798719</v>
      </c>
      <c r="AA104" s="1">
        <f t="shared" si="68"/>
        <v>101.52393217428633</v>
      </c>
      <c r="AC104" s="1">
        <v>10</v>
      </c>
      <c r="AD104" s="1">
        <f t="shared" si="69"/>
        <v>107.35005742539782</v>
      </c>
      <c r="AE104" s="1">
        <f t="shared" si="70"/>
        <v>2.108540170258607</v>
      </c>
      <c r="AF104" s="1">
        <f>AVERAGE(S104:U104)</f>
        <v>97.5450181638563</v>
      </c>
      <c r="AG104" s="1">
        <f t="shared" si="72"/>
        <v>1.2520018575851393</v>
      </c>
      <c r="AH104" s="1">
        <f t="shared" si="73"/>
        <v>105.03242207812993</v>
      </c>
      <c r="AI104" s="1">
        <f t="shared" si="74"/>
        <v>12.518493510967813</v>
      </c>
      <c r="AJ104" s="1">
        <f>AVERAGE(Y104:AA104)</f>
        <v>96.8129579745563</v>
      </c>
      <c r="AK104" s="1">
        <f>STDEV(Y104:AA104)</f>
        <v>6.811706184655212</v>
      </c>
    </row>
    <row r="105" spans="1:37" ht="15">
      <c r="A105" s="4" t="s">
        <v>95</v>
      </c>
      <c r="B105" s="2">
        <v>40470</v>
      </c>
      <c r="C105" s="2">
        <v>40475</v>
      </c>
      <c r="D105" s="2">
        <v>40348</v>
      </c>
      <c r="E105" s="2">
        <v>39464</v>
      </c>
      <c r="F105" s="2">
        <v>41934</v>
      </c>
      <c r="G105" s="2">
        <v>42548</v>
      </c>
      <c r="H105" s="2">
        <v>43594</v>
      </c>
      <c r="I105" s="2">
        <v>41342</v>
      </c>
      <c r="J105" s="2">
        <v>42496</v>
      </c>
      <c r="K105" s="2">
        <v>38529</v>
      </c>
      <c r="L105" s="2">
        <v>42135</v>
      </c>
      <c r="M105" s="2">
        <v>41892</v>
      </c>
      <c r="O105" s="1">
        <v>20</v>
      </c>
      <c r="P105" s="1">
        <f t="shared" si="57"/>
        <v>111.58597110400352</v>
      </c>
      <c r="Q105" s="1">
        <f t="shared" si="58"/>
        <v>108.57319134096946</v>
      </c>
      <c r="R105" s="1">
        <f t="shared" si="59"/>
        <v>108.61126813642359</v>
      </c>
      <c r="S105" s="1">
        <f t="shared" si="60"/>
        <v>108.43247698859733</v>
      </c>
      <c r="T105" s="1">
        <f t="shared" si="61"/>
        <v>98.9219409780378</v>
      </c>
      <c r="U105" s="1">
        <f t="shared" si="62"/>
        <v>103.19670143099684</v>
      </c>
      <c r="V105" s="1">
        <f t="shared" si="63"/>
        <v>127.8753923322871</v>
      </c>
      <c r="W105" s="1">
        <f t="shared" si="64"/>
        <v>99.43239213045361</v>
      </c>
      <c r="X105" s="1">
        <f t="shared" si="65"/>
        <v>100.37792894935752</v>
      </c>
      <c r="Y105" s="1">
        <f t="shared" si="66"/>
        <v>90.11366825708672</v>
      </c>
      <c r="Z105" s="1">
        <f t="shared" si="67"/>
        <v>99.952556043174</v>
      </c>
      <c r="AA105" s="1">
        <f t="shared" si="68"/>
        <v>99.9069900550905</v>
      </c>
      <c r="AC105" s="1">
        <v>20</v>
      </c>
      <c r="AD105" s="1">
        <f t="shared" si="69"/>
        <v>109.59014352713218</v>
      </c>
      <c r="AE105" s="1">
        <f t="shared" si="70"/>
        <v>1.728542232066685</v>
      </c>
      <c r="AF105" s="1">
        <f>AVERAGE(S105:U105)</f>
        <v>103.51703979921065</v>
      </c>
      <c r="AG105" s="1">
        <f t="shared" si="72"/>
        <v>4.763353472570541</v>
      </c>
      <c r="AH105" s="1">
        <f t="shared" si="73"/>
        <v>109.22857113736607</v>
      </c>
      <c r="AI105" s="1">
        <f t="shared" si="74"/>
        <v>16.155539776667815</v>
      </c>
      <c r="AJ105" s="1">
        <f>AVERAGE(Y105:AA105)</f>
        <v>96.65773811845041</v>
      </c>
      <c r="AK105" s="1">
        <f>STDEV(Y105:AA105)</f>
        <v>5.667376538366226</v>
      </c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4" t="s">
        <v>72</v>
      </c>
      <c r="B107" s="4">
        <v>3599.796</v>
      </c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5">
      <c r="A108" s="4" t="s">
        <v>73</v>
      </c>
      <c r="B108" s="4">
        <v>27.9</v>
      </c>
      <c r="C108" s="5"/>
      <c r="D108" s="5"/>
      <c r="E108" s="5"/>
      <c r="F108" s="5"/>
      <c r="G108" s="5"/>
      <c r="H108" s="5"/>
      <c r="I108" s="5"/>
      <c r="J108" s="5"/>
      <c r="K108" s="5"/>
    </row>
    <row r="109" spans="1:37" ht="15">
      <c r="A109" s="4" t="s">
        <v>74</v>
      </c>
      <c r="B109" s="4">
        <v>5</v>
      </c>
      <c r="C109" s="5"/>
      <c r="D109" s="5"/>
      <c r="E109" s="5"/>
      <c r="F109" s="5"/>
      <c r="G109" s="5"/>
      <c r="H109" s="5"/>
      <c r="I109" s="5"/>
      <c r="J109" s="5"/>
      <c r="K109" s="5"/>
      <c r="AD109" s="6" t="s">
        <v>98</v>
      </c>
      <c r="AE109" s="6"/>
      <c r="AF109" s="7">
        <v>0.01</v>
      </c>
      <c r="AG109" s="6"/>
      <c r="AH109" s="8">
        <v>0.025</v>
      </c>
      <c r="AI109" s="6"/>
      <c r="AJ109" s="7">
        <v>0.05</v>
      </c>
      <c r="AK109" s="6"/>
    </row>
    <row r="110" spans="1:37" ht="15">
      <c r="A110" s="4" t="s">
        <v>75</v>
      </c>
      <c r="B110" s="4" t="s">
        <v>76</v>
      </c>
      <c r="C110" s="4" t="s">
        <v>77</v>
      </c>
      <c r="D110" s="4" t="s">
        <v>78</v>
      </c>
      <c r="E110" s="4" t="s">
        <v>79</v>
      </c>
      <c r="F110" s="4" t="s">
        <v>80</v>
      </c>
      <c r="G110" s="4" t="s">
        <v>81</v>
      </c>
      <c r="H110" s="4" t="s">
        <v>82</v>
      </c>
      <c r="I110" s="4" t="s">
        <v>83</v>
      </c>
      <c r="J110" s="4" t="s">
        <v>84</v>
      </c>
      <c r="K110" s="4" t="s">
        <v>85</v>
      </c>
      <c r="L110" s="4" t="s">
        <v>86</v>
      </c>
      <c r="M110" s="4" t="s">
        <v>87</v>
      </c>
      <c r="P110" s="9" t="s">
        <v>98</v>
      </c>
      <c r="Q110" s="9"/>
      <c r="R110" s="9"/>
      <c r="S110" s="9" t="s">
        <v>99</v>
      </c>
      <c r="T110" s="9"/>
      <c r="U110" s="9"/>
      <c r="V110" s="9" t="s">
        <v>100</v>
      </c>
      <c r="W110" s="9"/>
      <c r="X110" s="9"/>
      <c r="Y110" s="9" t="s">
        <v>101</v>
      </c>
      <c r="Z110" s="9"/>
      <c r="AA110" s="9"/>
      <c r="AD110" s="10" t="s">
        <v>102</v>
      </c>
      <c r="AE110" s="10" t="s">
        <v>103</v>
      </c>
      <c r="AF110" s="10" t="s">
        <v>102</v>
      </c>
      <c r="AG110" s="10" t="s">
        <v>103</v>
      </c>
      <c r="AH110" s="10" t="s">
        <v>102</v>
      </c>
      <c r="AI110" s="10" t="s">
        <v>103</v>
      </c>
      <c r="AJ110" s="10" t="s">
        <v>102</v>
      </c>
      <c r="AK110" s="10" t="s">
        <v>103</v>
      </c>
    </row>
    <row r="111" spans="1:37" ht="15">
      <c r="A111" s="4" t="s">
        <v>88</v>
      </c>
      <c r="B111" s="2">
        <v>36205</v>
      </c>
      <c r="C111" s="2">
        <v>37426</v>
      </c>
      <c r="D111" s="2">
        <v>37462</v>
      </c>
      <c r="E111" s="2">
        <v>35880</v>
      </c>
      <c r="F111" s="2">
        <v>42436</v>
      </c>
      <c r="G111" s="2">
        <v>40645</v>
      </c>
      <c r="H111" s="2">
        <v>33724</v>
      </c>
      <c r="I111" s="2">
        <v>41072</v>
      </c>
      <c r="J111" s="2">
        <v>42150</v>
      </c>
      <c r="K111" s="2">
        <v>42038</v>
      </c>
      <c r="L111" s="2">
        <v>42289</v>
      </c>
      <c r="M111" s="2">
        <v>41432</v>
      </c>
      <c r="O111" s="1">
        <v>0</v>
      </c>
      <c r="P111" s="1">
        <f>B111/$B$111*100</f>
        <v>100</v>
      </c>
      <c r="Q111" s="1">
        <f>C111/$C$111*100</f>
        <v>100</v>
      </c>
      <c r="R111" s="1">
        <f>D111/$D$111*100</f>
        <v>100</v>
      </c>
      <c r="S111" s="1">
        <f>E111/$E$111*100</f>
        <v>100</v>
      </c>
      <c r="T111" s="1">
        <f>F111/$F$111*100</f>
        <v>100</v>
      </c>
      <c r="U111" s="1">
        <f>G111/$G$111*100</f>
        <v>100</v>
      </c>
      <c r="V111" s="1">
        <f>H111/$H$111*100</f>
        <v>100</v>
      </c>
      <c r="W111" s="1">
        <f>I111/$I$111*100</f>
        <v>100</v>
      </c>
      <c r="X111" s="1">
        <f>J111/$J$111*100</f>
        <v>100</v>
      </c>
      <c r="Y111" s="1">
        <f>K111/$K$111*100</f>
        <v>100</v>
      </c>
      <c r="Z111" s="1">
        <f>L111/$L$111*100</f>
        <v>100</v>
      </c>
      <c r="AA111" s="1">
        <f>M111/$M$111*100</f>
        <v>100</v>
      </c>
      <c r="AC111" s="1">
        <v>0</v>
      </c>
      <c r="AD111" s="1">
        <f>AVERAGE(P111:R111)</f>
        <v>100</v>
      </c>
      <c r="AE111" s="1">
        <f>STDEV(P111:R111)</f>
        <v>0</v>
      </c>
      <c r="AF111" s="1">
        <f>AVERAGE(S111:U111)</f>
        <v>100</v>
      </c>
      <c r="AG111" s="1">
        <f>STDEV(S111:U111)</f>
        <v>0</v>
      </c>
      <c r="AH111" s="1">
        <f>AVERAGE(V111:X111)</f>
        <v>100</v>
      </c>
      <c r="AI111" s="1">
        <f>STDEV(V111:X111)</f>
        <v>0</v>
      </c>
      <c r="AJ111" s="1">
        <f>AVERAGE(Y111:AA111)</f>
        <v>100</v>
      </c>
      <c r="AK111" s="1">
        <f>STDEV(Y111:AA111)</f>
        <v>0</v>
      </c>
    </row>
    <row r="112" spans="1:37" ht="15">
      <c r="A112" s="4" t="s">
        <v>89</v>
      </c>
      <c r="B112" s="2">
        <v>39356</v>
      </c>
      <c r="C112" s="2">
        <v>40365</v>
      </c>
      <c r="D112" s="2">
        <v>39453</v>
      </c>
      <c r="E112" s="2">
        <v>38791</v>
      </c>
      <c r="F112" s="2">
        <v>41554</v>
      </c>
      <c r="G112" s="2">
        <v>40574</v>
      </c>
      <c r="H112" s="2">
        <v>33691</v>
      </c>
      <c r="I112" s="2">
        <v>40512</v>
      </c>
      <c r="J112" s="2">
        <v>42516</v>
      </c>
      <c r="K112" s="2">
        <v>41326</v>
      </c>
      <c r="L112" s="2">
        <v>42347</v>
      </c>
      <c r="M112" s="2">
        <v>41434</v>
      </c>
      <c r="O112" s="1">
        <v>0.1</v>
      </c>
      <c r="P112" s="1">
        <f aca="true" t="shared" si="76" ref="P112:P118">B112/$B$111*100</f>
        <v>108.70321778759839</v>
      </c>
      <c r="Q112" s="1">
        <f aca="true" t="shared" si="77" ref="Q112:Q118">C112/$C$111*100</f>
        <v>107.85282958371185</v>
      </c>
      <c r="R112" s="1">
        <f aca="true" t="shared" si="78" ref="R112:R118">D112/$D$111*100</f>
        <v>105.31471891516738</v>
      </c>
      <c r="S112" s="1">
        <f aca="true" t="shared" si="79" ref="S112:S118">E112/$E$111*100</f>
        <v>108.11315496098103</v>
      </c>
      <c r="T112" s="1">
        <f aca="true" t="shared" si="80" ref="T112:T118">F112/$F$111*100</f>
        <v>97.92157602036006</v>
      </c>
      <c r="U112" s="1">
        <f aca="true" t="shared" si="81" ref="U112:U118">G112/$G$111*100</f>
        <v>99.82531676713002</v>
      </c>
      <c r="V112" s="1">
        <f aca="true" t="shared" si="82" ref="V112:V118">H112/$H$111*100</f>
        <v>99.90214683904638</v>
      </c>
      <c r="W112" s="1">
        <f aca="true" t="shared" si="83" ref="W112:W118">I112/$I$111*100</f>
        <v>98.63654070899884</v>
      </c>
      <c r="X112" s="1">
        <f aca="true" t="shared" si="84" ref="X112:X118">J112/$J$111*100</f>
        <v>100.86832740213522</v>
      </c>
      <c r="Y112" s="1">
        <f aca="true" t="shared" si="85" ref="Y112:Y118">K112/$K$111*100</f>
        <v>98.30629430515249</v>
      </c>
      <c r="Z112" s="1">
        <f aca="true" t="shared" si="86" ref="Z112:Z118">L112/$L$111*100</f>
        <v>100.13715150511953</v>
      </c>
      <c r="AA112" s="1">
        <f aca="true" t="shared" si="87" ref="AA112:AA118">M112/$M$111*100</f>
        <v>100.00482718671557</v>
      </c>
      <c r="AC112" s="1">
        <v>0.1</v>
      </c>
      <c r="AD112" s="1">
        <f aca="true" t="shared" si="88" ref="AD112:AD118">AVERAGE(P112:R112)</f>
        <v>107.29025542882586</v>
      </c>
      <c r="AE112" s="1">
        <f aca="true" t="shared" si="89" ref="AE112:AE118">STDEV(P112:R112)</f>
        <v>1.7629090764772357</v>
      </c>
      <c r="AF112" s="1">
        <f aca="true" t="shared" si="90" ref="AF112:AF118">AVERAGE(S112:U112)</f>
        <v>101.95334924949037</v>
      </c>
      <c r="AG112" s="1">
        <f aca="true" t="shared" si="91" ref="AG112:AG118">STDEV(S112:U112)</f>
        <v>5.418806327062519</v>
      </c>
      <c r="AH112" s="1">
        <f aca="true" t="shared" si="92" ref="AH112:AH118">AVERAGE(V112:X112)</f>
        <v>99.80233831672682</v>
      </c>
      <c r="AI112" s="1">
        <f aca="true" t="shared" si="93" ref="AI112:AI118">STDEV(V112:X112)</f>
        <v>1.1192360192385127</v>
      </c>
      <c r="AJ112" s="1">
        <f>AVERAGE(Y112:AA112)</f>
        <v>99.48275766566253</v>
      </c>
      <c r="AK112" s="1">
        <f aca="true" t="shared" si="94" ref="AK112:AK118">STDEV(Y112:AA112)</f>
        <v>1.0209931245004558</v>
      </c>
    </row>
    <row r="113" spans="1:37" ht="15">
      <c r="A113" s="4" t="s">
        <v>90</v>
      </c>
      <c r="B113" s="2">
        <v>38711</v>
      </c>
      <c r="C113" s="2">
        <v>39125</v>
      </c>
      <c r="D113" s="2">
        <v>38067</v>
      </c>
      <c r="E113" s="2">
        <v>34992</v>
      </c>
      <c r="F113" s="2">
        <v>38029</v>
      </c>
      <c r="G113" s="2">
        <v>39396</v>
      </c>
      <c r="H113" s="2">
        <v>32732</v>
      </c>
      <c r="I113" s="2">
        <v>38795</v>
      </c>
      <c r="J113" s="2">
        <v>42185</v>
      </c>
      <c r="K113" s="2">
        <v>42494</v>
      </c>
      <c r="L113" s="2">
        <v>42378</v>
      </c>
      <c r="M113" s="2">
        <v>41146</v>
      </c>
      <c r="O113" s="1">
        <v>0.5</v>
      </c>
      <c r="P113" s="1">
        <f t="shared" si="76"/>
        <v>106.92169589835659</v>
      </c>
      <c r="Q113" s="1">
        <f t="shared" si="77"/>
        <v>104.53962485972319</v>
      </c>
      <c r="R113" s="1">
        <f t="shared" si="78"/>
        <v>101.61496983610058</v>
      </c>
      <c r="S113" s="1">
        <f t="shared" si="79"/>
        <v>97.52508361204013</v>
      </c>
      <c r="T113" s="1">
        <f t="shared" si="80"/>
        <v>89.61494957111886</v>
      </c>
      <c r="U113" s="1">
        <f t="shared" si="81"/>
        <v>96.92705129782262</v>
      </c>
      <c r="V113" s="1">
        <f t="shared" si="82"/>
        <v>97.05847467678804</v>
      </c>
      <c r="W113" s="1">
        <f t="shared" si="83"/>
        <v>94.4560771328399</v>
      </c>
      <c r="X113" s="1">
        <f t="shared" si="84"/>
        <v>100.08303677342822</v>
      </c>
      <c r="Y113" s="1">
        <f t="shared" si="85"/>
        <v>101.08473286074504</v>
      </c>
      <c r="Z113" s="1">
        <f t="shared" si="86"/>
        <v>100.2104566199248</v>
      </c>
      <c r="AA113" s="1">
        <f t="shared" si="87"/>
        <v>99.30971229967174</v>
      </c>
      <c r="AC113" s="1">
        <v>0.5</v>
      </c>
      <c r="AD113" s="1">
        <f t="shared" si="88"/>
        <v>104.35876353139345</v>
      </c>
      <c r="AE113" s="1">
        <f t="shared" si="89"/>
        <v>2.65798203342699</v>
      </c>
      <c r="AF113" s="1">
        <f t="shared" si="90"/>
        <v>94.68902816032721</v>
      </c>
      <c r="AG113" s="1">
        <f t="shared" si="91"/>
        <v>4.404442735387645</v>
      </c>
      <c r="AH113" s="1">
        <f t="shared" si="92"/>
        <v>97.19919619435206</v>
      </c>
      <c r="AI113" s="1">
        <f t="shared" si="93"/>
        <v>2.8161180032682602</v>
      </c>
      <c r="AJ113" s="1">
        <f>AVERAGE(Y113:AA113)</f>
        <v>100.20163392678052</v>
      </c>
      <c r="AK113" s="1">
        <f t="shared" si="94"/>
        <v>0.887543169650904</v>
      </c>
    </row>
    <row r="114" spans="1:37" ht="15">
      <c r="A114" s="4" t="s">
        <v>91</v>
      </c>
      <c r="B114" s="2">
        <v>39082</v>
      </c>
      <c r="C114" s="2">
        <v>39760</v>
      </c>
      <c r="D114" s="2">
        <v>40210</v>
      </c>
      <c r="E114" s="2">
        <v>35056</v>
      </c>
      <c r="F114" s="2">
        <v>41038</v>
      </c>
      <c r="G114" s="2">
        <v>39737</v>
      </c>
      <c r="H114" s="2">
        <v>33183</v>
      </c>
      <c r="I114" s="2">
        <v>40010</v>
      </c>
      <c r="J114" s="2">
        <v>41891</v>
      </c>
      <c r="K114" s="2">
        <v>41409</v>
      </c>
      <c r="L114" s="2">
        <v>42705</v>
      </c>
      <c r="M114" s="2">
        <v>42091</v>
      </c>
      <c r="O114" s="1">
        <v>1</v>
      </c>
      <c r="P114" s="1">
        <f t="shared" si="76"/>
        <v>107.94641624085071</v>
      </c>
      <c r="Q114" s="1">
        <f t="shared" si="77"/>
        <v>106.23630631112061</v>
      </c>
      <c r="R114" s="1">
        <f t="shared" si="78"/>
        <v>107.33543323901553</v>
      </c>
      <c r="S114" s="1">
        <f t="shared" si="79"/>
        <v>97.70345596432553</v>
      </c>
      <c r="T114" s="1">
        <f t="shared" si="80"/>
        <v>96.70562729757752</v>
      </c>
      <c r="U114" s="1">
        <f t="shared" si="81"/>
        <v>97.76602288104318</v>
      </c>
      <c r="V114" s="1">
        <f t="shared" si="82"/>
        <v>98.3958012098209</v>
      </c>
      <c r="W114" s="1">
        <f t="shared" si="83"/>
        <v>97.41429684456564</v>
      </c>
      <c r="X114" s="1">
        <f t="shared" si="84"/>
        <v>99.38552787663107</v>
      </c>
      <c r="Y114" s="1">
        <f t="shared" si="85"/>
        <v>98.50373471620915</v>
      </c>
      <c r="Z114" s="1">
        <f t="shared" si="86"/>
        <v>100.98370734706425</v>
      </c>
      <c r="AA114" s="1">
        <f t="shared" si="87"/>
        <v>101.59055802278432</v>
      </c>
      <c r="AC114" s="1">
        <v>1</v>
      </c>
      <c r="AD114" s="1">
        <f t="shared" si="88"/>
        <v>107.17271859699561</v>
      </c>
      <c r="AE114" s="1">
        <f t="shared" si="89"/>
        <v>0.866588734052156</v>
      </c>
      <c r="AF114" s="1">
        <f t="shared" si="90"/>
        <v>97.39170204764874</v>
      </c>
      <c r="AG114" s="1">
        <f t="shared" si="91"/>
        <v>0.594981156660324</v>
      </c>
      <c r="AH114" s="1">
        <f t="shared" si="92"/>
        <v>98.39854197700588</v>
      </c>
      <c r="AI114" s="1">
        <f t="shared" si="93"/>
        <v>0.9856183740667628</v>
      </c>
      <c r="AJ114" s="1">
        <f>AVERAGE(Y114:AA114)</f>
        <v>100.35933336201924</v>
      </c>
      <c r="AK114" s="1">
        <f t="shared" si="94"/>
        <v>1.6353903773731386</v>
      </c>
    </row>
    <row r="115" spans="1:37" ht="15">
      <c r="A115" s="4" t="s">
        <v>92</v>
      </c>
      <c r="B115" s="2">
        <v>39375</v>
      </c>
      <c r="C115" s="2">
        <v>39484</v>
      </c>
      <c r="D115" s="2">
        <v>38683</v>
      </c>
      <c r="E115" s="2">
        <v>39698</v>
      </c>
      <c r="F115" s="2">
        <v>40922</v>
      </c>
      <c r="G115" s="2">
        <v>40615</v>
      </c>
      <c r="H115" s="2">
        <v>41053</v>
      </c>
      <c r="I115" s="2">
        <v>38044</v>
      </c>
      <c r="J115" s="2">
        <v>41376</v>
      </c>
      <c r="K115" s="2">
        <v>41551</v>
      </c>
      <c r="L115" s="2">
        <v>42426</v>
      </c>
      <c r="M115" s="2">
        <v>42212</v>
      </c>
      <c r="O115" s="1">
        <v>2</v>
      </c>
      <c r="P115" s="1">
        <f t="shared" si="76"/>
        <v>108.75569672697141</v>
      </c>
      <c r="Q115" s="1">
        <f t="shared" si="77"/>
        <v>105.49885106610377</v>
      </c>
      <c r="R115" s="1">
        <f t="shared" si="78"/>
        <v>103.25930276013027</v>
      </c>
      <c r="S115" s="1">
        <f t="shared" si="79"/>
        <v>110.64102564102565</v>
      </c>
      <c r="T115" s="1">
        <f t="shared" si="80"/>
        <v>96.43227448392874</v>
      </c>
      <c r="U115" s="1">
        <f t="shared" si="81"/>
        <v>99.92619018329438</v>
      </c>
      <c r="V115" s="1">
        <f t="shared" si="82"/>
        <v>121.7322974736093</v>
      </c>
      <c r="W115" s="1">
        <f t="shared" si="83"/>
        <v>92.62758083365796</v>
      </c>
      <c r="X115" s="1">
        <f t="shared" si="84"/>
        <v>98.16370106761566</v>
      </c>
      <c r="Y115" s="1">
        <f t="shared" si="85"/>
        <v>98.84152433512537</v>
      </c>
      <c r="Z115" s="1">
        <f t="shared" si="86"/>
        <v>100.32396131381682</v>
      </c>
      <c r="AA115" s="1">
        <f t="shared" si="87"/>
        <v>101.88260281907704</v>
      </c>
      <c r="AC115" s="1">
        <v>2</v>
      </c>
      <c r="AD115" s="1">
        <f t="shared" si="88"/>
        <v>105.8379501844018</v>
      </c>
      <c r="AE115" s="1">
        <f t="shared" si="89"/>
        <v>2.7638429439287617</v>
      </c>
      <c r="AF115" s="1">
        <f t="shared" si="90"/>
        <v>102.33316343608293</v>
      </c>
      <c r="AG115" s="1">
        <f t="shared" si="91"/>
        <v>7.403870105614043</v>
      </c>
      <c r="AH115" s="1">
        <f t="shared" si="92"/>
        <v>104.1745264582943</v>
      </c>
      <c r="AI115" s="1">
        <f t="shared" si="93"/>
        <v>15.455376057569316</v>
      </c>
      <c r="AJ115" s="1">
        <f>AVERAGE(Y115:AA115)</f>
        <v>100.34936282267307</v>
      </c>
      <c r="AK115" s="1">
        <f t="shared" si="94"/>
        <v>1.520698363870222</v>
      </c>
    </row>
    <row r="116" spans="1:37" ht="15">
      <c r="A116" s="4" t="s">
        <v>93</v>
      </c>
      <c r="B116" s="2">
        <v>39265</v>
      </c>
      <c r="C116" s="2">
        <v>39984</v>
      </c>
      <c r="D116" s="2">
        <v>38879</v>
      </c>
      <c r="E116" s="2">
        <v>35086</v>
      </c>
      <c r="F116" s="2">
        <v>40537</v>
      </c>
      <c r="G116" s="2">
        <v>39466</v>
      </c>
      <c r="H116" s="2">
        <v>31796</v>
      </c>
      <c r="I116" s="2">
        <v>35898</v>
      </c>
      <c r="J116" s="2">
        <v>40260</v>
      </c>
      <c r="K116" s="2">
        <v>41109</v>
      </c>
      <c r="L116" s="2">
        <v>40773</v>
      </c>
      <c r="M116" s="2">
        <v>41445</v>
      </c>
      <c r="O116" s="1">
        <v>5</v>
      </c>
      <c r="P116" s="1">
        <f t="shared" si="76"/>
        <v>108.45187128849606</v>
      </c>
      <c r="Q116" s="1">
        <f t="shared" si="77"/>
        <v>106.83482071287341</v>
      </c>
      <c r="R116" s="1">
        <f t="shared" si="78"/>
        <v>103.78249959959425</v>
      </c>
      <c r="S116" s="1">
        <f t="shared" si="79"/>
        <v>97.78706800445931</v>
      </c>
      <c r="T116" s="1">
        <f t="shared" si="80"/>
        <v>95.5250259213875</v>
      </c>
      <c r="U116" s="1">
        <f t="shared" si="81"/>
        <v>97.09927420346907</v>
      </c>
      <c r="V116" s="1">
        <f t="shared" si="82"/>
        <v>94.28300320246709</v>
      </c>
      <c r="W116" s="1">
        <f t="shared" si="83"/>
        <v>87.40261005064276</v>
      </c>
      <c r="X116" s="1">
        <f t="shared" si="84"/>
        <v>95.51601423487544</v>
      </c>
      <c r="Y116" s="1">
        <f t="shared" si="85"/>
        <v>97.7900946762453</v>
      </c>
      <c r="Z116" s="1">
        <f t="shared" si="86"/>
        <v>96.4151434179101</v>
      </c>
      <c r="AA116" s="1">
        <f t="shared" si="87"/>
        <v>100.03137671365127</v>
      </c>
      <c r="AC116" s="1">
        <v>5</v>
      </c>
      <c r="AD116" s="1">
        <f t="shared" si="88"/>
        <v>106.35639720032124</v>
      </c>
      <c r="AE116" s="1">
        <f t="shared" si="89"/>
        <v>2.3711652800472436</v>
      </c>
      <c r="AF116" s="1">
        <f>AVERAGE(S116:U116)</f>
        <v>96.80378937643862</v>
      </c>
      <c r="AG116" s="1">
        <f t="shared" si="91"/>
        <v>1.159608579931556</v>
      </c>
      <c r="AH116" s="1">
        <f t="shared" si="92"/>
        <v>92.40054249599511</v>
      </c>
      <c r="AI116" s="1">
        <f t="shared" si="93"/>
        <v>4.372021911854897</v>
      </c>
      <c r="AJ116" s="1">
        <f>AVERAGE(Y116:AA116)</f>
        <v>98.0788716026022</v>
      </c>
      <c r="AK116" s="1">
        <f>STDEV(Y116:AA116)</f>
        <v>1.82533007897308</v>
      </c>
    </row>
    <row r="117" spans="1:37" ht="15">
      <c r="A117" s="4" t="s">
        <v>94</v>
      </c>
      <c r="B117" s="2">
        <v>38545</v>
      </c>
      <c r="C117" s="2">
        <v>40365</v>
      </c>
      <c r="D117" s="2">
        <v>39129</v>
      </c>
      <c r="E117" s="2">
        <v>35416</v>
      </c>
      <c r="F117" s="2">
        <v>40551</v>
      </c>
      <c r="G117" s="2">
        <v>39478</v>
      </c>
      <c r="H117" s="2">
        <v>39672</v>
      </c>
      <c r="I117" s="2">
        <v>39816</v>
      </c>
      <c r="J117" s="2">
        <v>40954</v>
      </c>
      <c r="K117" s="2">
        <v>37692</v>
      </c>
      <c r="L117" s="2">
        <v>42038</v>
      </c>
      <c r="M117" s="2">
        <v>42315</v>
      </c>
      <c r="O117" s="1">
        <v>10</v>
      </c>
      <c r="P117" s="1">
        <f t="shared" si="76"/>
        <v>106.46319569120288</v>
      </c>
      <c r="Q117" s="1">
        <f t="shared" si="77"/>
        <v>107.85282958371185</v>
      </c>
      <c r="R117" s="1">
        <f t="shared" si="78"/>
        <v>104.44984250707383</v>
      </c>
      <c r="S117" s="1">
        <f t="shared" si="79"/>
        <v>98.70680044593088</v>
      </c>
      <c r="T117" s="1">
        <f t="shared" si="80"/>
        <v>95.55801677820718</v>
      </c>
      <c r="U117" s="1">
        <f t="shared" si="81"/>
        <v>97.12879813015131</v>
      </c>
      <c r="V117" s="1">
        <f t="shared" si="82"/>
        <v>117.63729095006524</v>
      </c>
      <c r="W117" s="1">
        <f t="shared" si="83"/>
        <v>96.9419555901831</v>
      </c>
      <c r="X117" s="1">
        <f t="shared" si="84"/>
        <v>97.16251482799525</v>
      </c>
      <c r="Y117" s="1">
        <f t="shared" si="85"/>
        <v>89.66173462105715</v>
      </c>
      <c r="Z117" s="1">
        <f t="shared" si="86"/>
        <v>99.4064650381896</v>
      </c>
      <c r="AA117" s="1">
        <f>M117/$M$111*100</f>
        <v>102.13120293492952</v>
      </c>
      <c r="AC117" s="1">
        <v>10</v>
      </c>
      <c r="AD117" s="1">
        <f t="shared" si="88"/>
        <v>106.25528926066285</v>
      </c>
      <c r="AE117" s="1">
        <f t="shared" si="89"/>
        <v>1.7109935925760442</v>
      </c>
      <c r="AF117" s="1">
        <f>AVERAGE(S117:U117)</f>
        <v>97.13120511809645</v>
      </c>
      <c r="AG117" s="1">
        <f t="shared" si="91"/>
        <v>1.5743932138205226</v>
      </c>
      <c r="AH117" s="1">
        <f t="shared" si="92"/>
        <v>103.9139204560812</v>
      </c>
      <c r="AI117" s="1">
        <f t="shared" si="93"/>
        <v>11.885299107751132</v>
      </c>
      <c r="AJ117" s="1">
        <f>AVERAGE(Y117:AA117)</f>
        <v>97.06646753139209</v>
      </c>
      <c r="AK117" s="1">
        <f>STDEV(Y117:AA117)</f>
        <v>6.555806682364167</v>
      </c>
    </row>
    <row r="118" spans="1:37" ht="15">
      <c r="A118" s="4" t="s">
        <v>95</v>
      </c>
      <c r="B118" s="2">
        <v>40293</v>
      </c>
      <c r="C118" s="2">
        <v>40437</v>
      </c>
      <c r="D118" s="2">
        <v>39992</v>
      </c>
      <c r="E118" s="2">
        <v>38539</v>
      </c>
      <c r="F118" s="2">
        <v>41384</v>
      </c>
      <c r="G118" s="2">
        <v>41864</v>
      </c>
      <c r="H118" s="2">
        <v>42722</v>
      </c>
      <c r="I118" s="2">
        <v>40931</v>
      </c>
      <c r="J118" s="2">
        <v>42073</v>
      </c>
      <c r="K118" s="2">
        <v>38168</v>
      </c>
      <c r="L118" s="2">
        <v>41665</v>
      </c>
      <c r="M118" s="2">
        <v>41407</v>
      </c>
      <c r="O118" s="1">
        <v>20</v>
      </c>
      <c r="P118" s="1">
        <f t="shared" si="76"/>
        <v>111.29125811352023</v>
      </c>
      <c r="Q118" s="1">
        <f t="shared" si="77"/>
        <v>108.04520921284669</v>
      </c>
      <c r="R118" s="1">
        <f t="shared" si="78"/>
        <v>106.75351022369335</v>
      </c>
      <c r="S118" s="1">
        <f t="shared" si="79"/>
        <v>107.41081382385731</v>
      </c>
      <c r="T118" s="1">
        <f t="shared" si="80"/>
        <v>97.52097275897823</v>
      </c>
      <c r="U118" s="1">
        <f t="shared" si="81"/>
        <v>102.99913888547177</v>
      </c>
      <c r="V118" s="1">
        <f t="shared" si="82"/>
        <v>126.68129522002134</v>
      </c>
      <c r="W118" s="1">
        <f t="shared" si="83"/>
        <v>99.65670042851578</v>
      </c>
      <c r="X118" s="1">
        <f t="shared" si="84"/>
        <v>99.81731909845789</v>
      </c>
      <c r="Y118" s="1">
        <f t="shared" si="85"/>
        <v>90.79404348446644</v>
      </c>
      <c r="Z118" s="1">
        <f t="shared" si="86"/>
        <v>98.52443897940363</v>
      </c>
      <c r="AA118" s="1">
        <f t="shared" si="87"/>
        <v>99.93966016605522</v>
      </c>
      <c r="AC118" s="1">
        <v>20</v>
      </c>
      <c r="AD118" s="1">
        <f t="shared" si="88"/>
        <v>108.69665918335342</v>
      </c>
      <c r="AE118" s="1">
        <f t="shared" si="89"/>
        <v>2.3379647721815626</v>
      </c>
      <c r="AF118" s="1">
        <f>AVERAGE(S118:U118)</f>
        <v>102.6436418227691</v>
      </c>
      <c r="AG118" s="1">
        <f t="shared" si="91"/>
        <v>4.954495200657157</v>
      </c>
      <c r="AH118" s="1">
        <f t="shared" si="92"/>
        <v>108.71843824899834</v>
      </c>
      <c r="AI118" s="1">
        <f t="shared" si="93"/>
        <v>15.556497758504342</v>
      </c>
      <c r="AJ118" s="1">
        <f>AVERAGE(Y118:AA118)</f>
        <v>96.41938087664175</v>
      </c>
      <c r="AK118" s="1">
        <f>STDEV(Y118:AA118)</f>
        <v>4.9228069567718435</v>
      </c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4" t="s">
        <v>72</v>
      </c>
      <c r="B120" s="4">
        <v>4499.776</v>
      </c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5">
      <c r="A121" s="4" t="s">
        <v>73</v>
      </c>
      <c r="B121" s="4">
        <v>27.9</v>
      </c>
      <c r="C121" s="5"/>
      <c r="D121" s="5"/>
      <c r="E121" s="5"/>
      <c r="F121" s="5"/>
      <c r="G121" s="5"/>
      <c r="H121" s="5"/>
      <c r="I121" s="5"/>
      <c r="J121" s="5"/>
      <c r="K121" s="5"/>
    </row>
    <row r="122" spans="1:37" ht="15">
      <c r="A122" s="4" t="s">
        <v>74</v>
      </c>
      <c r="B122" s="4">
        <v>6</v>
      </c>
      <c r="C122" s="5"/>
      <c r="D122" s="5"/>
      <c r="E122" s="5"/>
      <c r="F122" s="5"/>
      <c r="G122" s="5"/>
      <c r="H122" s="5"/>
      <c r="I122" s="5"/>
      <c r="J122" s="5"/>
      <c r="K122" s="5"/>
      <c r="AD122" s="6" t="s">
        <v>98</v>
      </c>
      <c r="AE122" s="6"/>
      <c r="AF122" s="7">
        <v>0.01</v>
      </c>
      <c r="AG122" s="6"/>
      <c r="AH122" s="8">
        <v>0.025</v>
      </c>
      <c r="AI122" s="6"/>
      <c r="AJ122" s="7">
        <v>0.05</v>
      </c>
      <c r="AK122" s="6"/>
    </row>
    <row r="123" spans="1:37" ht="15">
      <c r="A123" s="4" t="s">
        <v>75</v>
      </c>
      <c r="B123" s="4" t="s">
        <v>76</v>
      </c>
      <c r="C123" s="4" t="s">
        <v>77</v>
      </c>
      <c r="D123" s="4" t="s">
        <v>78</v>
      </c>
      <c r="E123" s="4" t="s">
        <v>79</v>
      </c>
      <c r="F123" s="4" t="s">
        <v>80</v>
      </c>
      <c r="G123" s="4" t="s">
        <v>81</v>
      </c>
      <c r="H123" s="4" t="s">
        <v>82</v>
      </c>
      <c r="I123" s="4" t="s">
        <v>83</v>
      </c>
      <c r="J123" s="4" t="s">
        <v>84</v>
      </c>
      <c r="K123" s="4" t="s">
        <v>85</v>
      </c>
      <c r="L123" s="4" t="s">
        <v>86</v>
      </c>
      <c r="M123" s="4" t="s">
        <v>87</v>
      </c>
      <c r="P123" s="9" t="s">
        <v>98</v>
      </c>
      <c r="Q123" s="9"/>
      <c r="R123" s="9"/>
      <c r="S123" s="9" t="s">
        <v>99</v>
      </c>
      <c r="T123" s="9"/>
      <c r="U123" s="9"/>
      <c r="V123" s="9" t="s">
        <v>100</v>
      </c>
      <c r="W123" s="9"/>
      <c r="X123" s="9"/>
      <c r="Y123" s="9" t="s">
        <v>101</v>
      </c>
      <c r="Z123" s="9"/>
      <c r="AA123" s="9"/>
      <c r="AD123" s="10" t="s">
        <v>102</v>
      </c>
      <c r="AE123" s="10" t="s">
        <v>103</v>
      </c>
      <c r="AF123" s="10" t="s">
        <v>102</v>
      </c>
      <c r="AG123" s="10" t="s">
        <v>103</v>
      </c>
      <c r="AH123" s="10" t="s">
        <v>102</v>
      </c>
      <c r="AI123" s="10" t="s">
        <v>103</v>
      </c>
      <c r="AJ123" s="10" t="s">
        <v>102</v>
      </c>
      <c r="AK123" s="10" t="s">
        <v>103</v>
      </c>
    </row>
    <row r="124" spans="1:37" ht="15">
      <c r="A124" s="4" t="s">
        <v>88</v>
      </c>
      <c r="B124" s="2">
        <v>36335</v>
      </c>
      <c r="C124" s="2">
        <v>37828</v>
      </c>
      <c r="D124" s="2">
        <v>37577</v>
      </c>
      <c r="E124" s="2">
        <v>35497</v>
      </c>
      <c r="F124" s="2">
        <v>41940</v>
      </c>
      <c r="G124" s="2">
        <v>39987</v>
      </c>
      <c r="H124" s="2">
        <v>33322</v>
      </c>
      <c r="I124" s="2">
        <v>40144</v>
      </c>
      <c r="J124" s="2">
        <v>41653</v>
      </c>
      <c r="K124" s="2">
        <v>41593</v>
      </c>
      <c r="L124" s="2">
        <v>41655</v>
      </c>
      <c r="M124" s="2">
        <v>40967</v>
      </c>
      <c r="O124" s="1">
        <v>0</v>
      </c>
      <c r="P124" s="1">
        <f>B124/$B$124*100</f>
        <v>100</v>
      </c>
      <c r="Q124" s="1">
        <f>C124/$C$124*100</f>
        <v>100</v>
      </c>
      <c r="R124" s="1">
        <f>D124/$D$124*100</f>
        <v>100</v>
      </c>
      <c r="S124" s="1">
        <f>E124/$E$124*100</f>
        <v>100</v>
      </c>
      <c r="T124" s="1">
        <f>F124/$F$124*100</f>
        <v>100</v>
      </c>
      <c r="U124" s="1">
        <f>G124/$G$124*100</f>
        <v>100</v>
      </c>
      <c r="V124" s="1">
        <f>H124/$H$124*100</f>
        <v>100</v>
      </c>
      <c r="W124" s="1">
        <f>I124/$I$124*100</f>
        <v>100</v>
      </c>
      <c r="X124" s="1">
        <f>J124/$J$124*100</f>
        <v>100</v>
      </c>
      <c r="Y124" s="1">
        <f>K124/$K$124*100</f>
        <v>100</v>
      </c>
      <c r="Z124" s="1">
        <f>L124/$L$124*100</f>
        <v>100</v>
      </c>
      <c r="AA124" s="1">
        <f>M124/$M$124*100</f>
        <v>100</v>
      </c>
      <c r="AC124" s="1">
        <v>0</v>
      </c>
      <c r="AD124" s="1">
        <f>AVERAGE(P124:R124)</f>
        <v>100</v>
      </c>
      <c r="AE124" s="1">
        <f>STDEV(P124:R124)</f>
        <v>0</v>
      </c>
      <c r="AF124" s="1">
        <f>AVERAGE(S124:U124)</f>
        <v>100</v>
      </c>
      <c r="AG124" s="1">
        <f>STDEV(S124:U124)</f>
        <v>0</v>
      </c>
      <c r="AH124" s="1">
        <f>AVERAGE(V124:X124)</f>
        <v>100</v>
      </c>
      <c r="AI124" s="1">
        <f>STDEV(V124:X124)</f>
        <v>0</v>
      </c>
      <c r="AJ124" s="1">
        <f>AVERAGE(Y124:AA124)</f>
        <v>100</v>
      </c>
      <c r="AK124" s="1">
        <f>STDEV(Y124:AA124)</f>
        <v>0</v>
      </c>
    </row>
    <row r="125" spans="1:37" ht="15">
      <c r="A125" s="4" t="s">
        <v>89</v>
      </c>
      <c r="B125" s="2">
        <v>39151</v>
      </c>
      <c r="C125" s="2">
        <v>40433</v>
      </c>
      <c r="D125" s="2">
        <v>39353</v>
      </c>
      <c r="E125" s="2">
        <v>38603</v>
      </c>
      <c r="F125" s="2">
        <v>41318</v>
      </c>
      <c r="G125" s="2">
        <v>40104</v>
      </c>
      <c r="H125" s="2">
        <v>33358</v>
      </c>
      <c r="I125" s="2">
        <v>39772</v>
      </c>
      <c r="J125" s="2">
        <v>42671</v>
      </c>
      <c r="K125" s="2">
        <v>40934</v>
      </c>
      <c r="L125" s="2">
        <v>41613</v>
      </c>
      <c r="M125" s="2">
        <v>41124</v>
      </c>
      <c r="O125" s="1">
        <v>0.1</v>
      </c>
      <c r="P125" s="1">
        <f aca="true" t="shared" si="95" ref="P125:P131">B125/$B$124*100</f>
        <v>107.75010320627494</v>
      </c>
      <c r="Q125" s="1">
        <f aca="true" t="shared" si="96" ref="Q125:Q131">C125/$C$124*100</f>
        <v>106.88643332980861</v>
      </c>
      <c r="R125" s="1">
        <f aca="true" t="shared" si="97" ref="R125:R131">D125/$D$124*100</f>
        <v>104.72629534023471</v>
      </c>
      <c r="S125" s="1">
        <f aca="true" t="shared" si="98" ref="S125:S131">E125/$E$124*100</f>
        <v>108.75003521424347</v>
      </c>
      <c r="T125" s="1">
        <f aca="true" t="shared" si="99" ref="T125:T131">F125/$F$124*100</f>
        <v>98.5169289461135</v>
      </c>
      <c r="U125" s="1">
        <f aca="true" t="shared" si="100" ref="U125:U131">G125/$G$124*100</f>
        <v>100.29259509340535</v>
      </c>
      <c r="V125" s="1">
        <f aca="true" t="shared" si="101" ref="V125:V131">H125/$H$124*100</f>
        <v>100.10803673248904</v>
      </c>
      <c r="W125" s="1">
        <f aca="true" t="shared" si="102" ref="W125:W131">I125/$I$124*100</f>
        <v>99.07333599043444</v>
      </c>
      <c r="X125" s="1">
        <f aca="true" t="shared" si="103" ref="X125:X131">J125/$J$124*100</f>
        <v>102.44400163253546</v>
      </c>
      <c r="Y125" s="1">
        <f aca="true" t="shared" si="104" ref="Y125:Y131">K125/$K$124*100</f>
        <v>98.41559877864063</v>
      </c>
      <c r="Z125" s="1">
        <f aca="true" t="shared" si="105" ref="Z125:Z131">L125/$L$124*100</f>
        <v>99.89917176809506</v>
      </c>
      <c r="AA125" s="1">
        <f aca="true" t="shared" si="106" ref="AA125:AA131">M125/$M$124*100</f>
        <v>100.38323528693826</v>
      </c>
      <c r="AC125" s="1">
        <v>0.1</v>
      </c>
      <c r="AD125" s="1">
        <f aca="true" t="shared" si="107" ref="AD125:AD131">AVERAGE(P125:R125)</f>
        <v>106.4542772921061</v>
      </c>
      <c r="AE125" s="1">
        <f aca="true" t="shared" si="108" ref="AE125:AE131">STDEV(P125:R125)</f>
        <v>1.5575373617906405</v>
      </c>
      <c r="AF125" s="1">
        <f aca="true" t="shared" si="109" ref="AF125:AF131">AVERAGE(S125:U125)</f>
        <v>102.51985308458744</v>
      </c>
      <c r="AG125" s="1">
        <f aca="true" t="shared" si="110" ref="AG125:AG131">STDEV(S125:U125)</f>
        <v>5.468054918631815</v>
      </c>
      <c r="AH125" s="1">
        <f aca="true" t="shared" si="111" ref="AH125:AH131">AVERAGE(V125:X125)</f>
        <v>100.54179145181963</v>
      </c>
      <c r="AI125" s="1">
        <f aca="true" t="shared" si="112" ref="AI125:AI131">STDEV(V125:X125)</f>
        <v>1.7266887632449124</v>
      </c>
      <c r="AJ125" s="1">
        <f>AVERAGE(Y125:AA125)</f>
        <v>99.56600194455798</v>
      </c>
      <c r="AK125" s="1">
        <f aca="true" t="shared" si="113" ref="AK125:AK131">STDEV(Y125:AA125)</f>
        <v>1.0252560439632716</v>
      </c>
    </row>
    <row r="126" spans="1:37" ht="15">
      <c r="A126" s="4" t="s">
        <v>90</v>
      </c>
      <c r="B126" s="2">
        <v>38413</v>
      </c>
      <c r="C126" s="2">
        <v>39088</v>
      </c>
      <c r="D126" s="2">
        <v>37834</v>
      </c>
      <c r="E126" s="2">
        <v>34859</v>
      </c>
      <c r="F126" s="2">
        <v>37977</v>
      </c>
      <c r="G126" s="2">
        <v>39014</v>
      </c>
      <c r="H126" s="2">
        <v>32996</v>
      </c>
      <c r="I126" s="2">
        <v>38901</v>
      </c>
      <c r="J126" s="2">
        <v>42358</v>
      </c>
      <c r="K126" s="2">
        <v>42103</v>
      </c>
      <c r="L126" s="2">
        <v>42468</v>
      </c>
      <c r="M126" s="2">
        <v>40986</v>
      </c>
      <c r="O126" s="1">
        <v>0.5</v>
      </c>
      <c r="P126" s="1">
        <f t="shared" si="95"/>
        <v>105.71900371542591</v>
      </c>
      <c r="Q126" s="1">
        <f t="shared" si="96"/>
        <v>103.33086602516654</v>
      </c>
      <c r="R126" s="1">
        <f t="shared" si="97"/>
        <v>100.6839289991218</v>
      </c>
      <c r="S126" s="1">
        <f t="shared" si="98"/>
        <v>98.20266501394485</v>
      </c>
      <c r="T126" s="1">
        <f t="shared" si="99"/>
        <v>90.55078683834049</v>
      </c>
      <c r="U126" s="1">
        <f t="shared" si="100"/>
        <v>97.56670918048366</v>
      </c>
      <c r="V126" s="1">
        <f t="shared" si="101"/>
        <v>99.02166736690475</v>
      </c>
      <c r="W126" s="1">
        <f t="shared" si="102"/>
        <v>96.90364687126345</v>
      </c>
      <c r="X126" s="1">
        <f t="shared" si="103"/>
        <v>101.69255515809186</v>
      </c>
      <c r="Y126" s="1">
        <f t="shared" si="104"/>
        <v>101.22616786478493</v>
      </c>
      <c r="Z126" s="1">
        <f t="shared" si="105"/>
        <v>101.95174648901693</v>
      </c>
      <c r="AA126" s="1">
        <f t="shared" si="106"/>
        <v>100.04637879268681</v>
      </c>
      <c r="AC126" s="1">
        <v>0.5</v>
      </c>
      <c r="AD126" s="1">
        <f t="shared" si="107"/>
        <v>103.24459957990474</v>
      </c>
      <c r="AE126" s="1">
        <f t="shared" si="108"/>
        <v>2.5186456230233754</v>
      </c>
      <c r="AF126" s="1">
        <f t="shared" si="109"/>
        <v>95.44005367758966</v>
      </c>
      <c r="AG126" s="1">
        <f t="shared" si="110"/>
        <v>4.246152096258985</v>
      </c>
      <c r="AH126" s="1">
        <f t="shared" si="111"/>
        <v>99.20595646542002</v>
      </c>
      <c r="AI126" s="1">
        <f t="shared" si="112"/>
        <v>2.3997671759541896</v>
      </c>
      <c r="AJ126" s="1">
        <f>AVERAGE(Y126:AA126)</f>
        <v>101.07476438216288</v>
      </c>
      <c r="AK126" s="1">
        <f t="shared" si="113"/>
        <v>0.9616645857403432</v>
      </c>
    </row>
    <row r="127" spans="1:37" ht="15">
      <c r="A127" s="4" t="s">
        <v>91</v>
      </c>
      <c r="B127" s="2">
        <v>38999</v>
      </c>
      <c r="C127" s="2">
        <v>39637</v>
      </c>
      <c r="D127" s="2">
        <v>39867</v>
      </c>
      <c r="E127" s="2">
        <v>34707</v>
      </c>
      <c r="F127" s="2">
        <v>40744</v>
      </c>
      <c r="G127" s="2">
        <v>39896</v>
      </c>
      <c r="H127" s="2">
        <v>33092</v>
      </c>
      <c r="I127" s="2">
        <v>39504</v>
      </c>
      <c r="J127" s="2">
        <v>41527</v>
      </c>
      <c r="K127" s="2">
        <v>40941</v>
      </c>
      <c r="L127" s="2">
        <v>42495</v>
      </c>
      <c r="M127" s="2">
        <v>41414</v>
      </c>
      <c r="O127" s="1">
        <v>1</v>
      </c>
      <c r="P127" s="1">
        <f t="shared" si="95"/>
        <v>107.33177377184533</v>
      </c>
      <c r="Q127" s="1">
        <f t="shared" si="96"/>
        <v>104.78217193613197</v>
      </c>
      <c r="R127" s="1">
        <f t="shared" si="97"/>
        <v>106.09415333847832</v>
      </c>
      <c r="S127" s="1">
        <f t="shared" si="98"/>
        <v>97.77445981350536</v>
      </c>
      <c r="T127" s="1">
        <f t="shared" si="99"/>
        <v>97.14830710538865</v>
      </c>
      <c r="U127" s="1">
        <f t="shared" si="100"/>
        <v>99.7724260384625</v>
      </c>
      <c r="V127" s="1">
        <f t="shared" si="101"/>
        <v>99.30976532020888</v>
      </c>
      <c r="W127" s="1">
        <f t="shared" si="102"/>
        <v>98.40573933838182</v>
      </c>
      <c r="X127" s="1">
        <f t="shared" si="103"/>
        <v>99.69750078025592</v>
      </c>
      <c r="Y127" s="1">
        <f t="shared" si="104"/>
        <v>98.43242853364748</v>
      </c>
      <c r="Z127" s="1">
        <f t="shared" si="105"/>
        <v>102.01656463809867</v>
      </c>
      <c r="AA127" s="1">
        <f t="shared" si="106"/>
        <v>101.09112212268411</v>
      </c>
      <c r="AC127" s="1">
        <v>1</v>
      </c>
      <c r="AD127" s="1">
        <f t="shared" si="107"/>
        <v>106.06936634881855</v>
      </c>
      <c r="AE127" s="1">
        <f t="shared" si="108"/>
        <v>1.2749816376366094</v>
      </c>
      <c r="AF127" s="1">
        <f t="shared" si="109"/>
        <v>98.23173098578552</v>
      </c>
      <c r="AG127" s="1">
        <f t="shared" si="110"/>
        <v>1.3705191488913961</v>
      </c>
      <c r="AH127" s="1">
        <f t="shared" si="111"/>
        <v>99.13766847961556</v>
      </c>
      <c r="AI127" s="1">
        <f t="shared" si="112"/>
        <v>0.6628536019249057</v>
      </c>
      <c r="AJ127" s="1">
        <f>AVERAGE(Y127:AA127)</f>
        <v>100.51337176481009</v>
      </c>
      <c r="AK127" s="1">
        <f t="shared" si="113"/>
        <v>1.8606059525932162</v>
      </c>
    </row>
    <row r="128" spans="1:37" ht="15">
      <c r="A128" s="4" t="s">
        <v>92</v>
      </c>
      <c r="B128" s="2">
        <v>39099</v>
      </c>
      <c r="C128" s="2">
        <v>39055</v>
      </c>
      <c r="D128" s="2">
        <v>38685</v>
      </c>
      <c r="E128" s="2">
        <v>38945</v>
      </c>
      <c r="F128" s="2">
        <v>40465</v>
      </c>
      <c r="G128" s="2">
        <v>40030</v>
      </c>
      <c r="H128" s="2">
        <v>40339</v>
      </c>
      <c r="I128" s="2">
        <v>37849</v>
      </c>
      <c r="J128" s="2">
        <v>40914</v>
      </c>
      <c r="K128" s="2">
        <v>40965</v>
      </c>
      <c r="L128" s="2">
        <v>42308</v>
      </c>
      <c r="M128" s="2">
        <v>41982</v>
      </c>
      <c r="O128" s="1">
        <v>2</v>
      </c>
      <c r="P128" s="1">
        <f t="shared" si="95"/>
        <v>107.60699050502271</v>
      </c>
      <c r="Q128" s="1">
        <f t="shared" si="96"/>
        <v>103.24362905784075</v>
      </c>
      <c r="R128" s="1">
        <f t="shared" si="97"/>
        <v>102.94861218298428</v>
      </c>
      <c r="S128" s="1">
        <f t="shared" si="98"/>
        <v>109.71349691523227</v>
      </c>
      <c r="T128" s="1">
        <f t="shared" si="99"/>
        <v>96.4830710538865</v>
      </c>
      <c r="U128" s="1">
        <f t="shared" si="100"/>
        <v>100.10753494885837</v>
      </c>
      <c r="V128" s="1">
        <f t="shared" si="101"/>
        <v>121.05815977432326</v>
      </c>
      <c r="W128" s="1">
        <f t="shared" si="102"/>
        <v>94.28308090872858</v>
      </c>
      <c r="X128" s="1">
        <f t="shared" si="103"/>
        <v>98.2258180683264</v>
      </c>
      <c r="Y128" s="1">
        <f t="shared" si="104"/>
        <v>98.49013055081383</v>
      </c>
      <c r="Z128" s="1">
        <f t="shared" si="105"/>
        <v>101.56763893890289</v>
      </c>
      <c r="AA128" s="1">
        <f t="shared" si="106"/>
        <v>102.47760392511044</v>
      </c>
      <c r="AC128" s="1">
        <v>2</v>
      </c>
      <c r="AD128" s="1">
        <f t="shared" si="107"/>
        <v>104.59974391528259</v>
      </c>
      <c r="AE128" s="1">
        <f t="shared" si="108"/>
        <v>2.608525977969215</v>
      </c>
      <c r="AF128" s="1">
        <f t="shared" si="109"/>
        <v>102.10136763932572</v>
      </c>
      <c r="AG128" s="1">
        <f t="shared" si="110"/>
        <v>6.836853714708535</v>
      </c>
      <c r="AH128" s="1">
        <f t="shared" si="111"/>
        <v>104.52235291712607</v>
      </c>
      <c r="AI128" s="1">
        <f t="shared" si="112"/>
        <v>14.455482537477513</v>
      </c>
      <c r="AJ128" s="1">
        <f>AVERAGE(Y128:AA128)</f>
        <v>100.84512447160905</v>
      </c>
      <c r="AK128" s="1">
        <f t="shared" si="113"/>
        <v>2.0896187078670057</v>
      </c>
    </row>
    <row r="129" spans="1:37" ht="15">
      <c r="A129" s="4" t="s">
        <v>93</v>
      </c>
      <c r="B129" s="2">
        <v>38779</v>
      </c>
      <c r="C129" s="2">
        <v>39858</v>
      </c>
      <c r="D129" s="2">
        <v>38669</v>
      </c>
      <c r="E129" s="2">
        <v>34772</v>
      </c>
      <c r="F129" s="2">
        <v>40425</v>
      </c>
      <c r="G129" s="2">
        <v>39172</v>
      </c>
      <c r="H129" s="2">
        <v>31422</v>
      </c>
      <c r="I129" s="2">
        <v>35279</v>
      </c>
      <c r="J129" s="2">
        <v>39929</v>
      </c>
      <c r="K129" s="2">
        <v>40465</v>
      </c>
      <c r="L129" s="2">
        <v>40335</v>
      </c>
      <c r="M129" s="2">
        <v>41023</v>
      </c>
      <c r="O129" s="1">
        <v>5</v>
      </c>
      <c r="P129" s="1">
        <f t="shared" si="95"/>
        <v>106.72629695885509</v>
      </c>
      <c r="Q129" s="1">
        <f t="shared" si="96"/>
        <v>105.36639526276832</v>
      </c>
      <c r="R129" s="1">
        <f t="shared" si="97"/>
        <v>102.90603294568486</v>
      </c>
      <c r="S129" s="1">
        <f t="shared" si="98"/>
        <v>97.95757387948278</v>
      </c>
      <c r="T129" s="1">
        <f t="shared" si="99"/>
        <v>96.38769670958513</v>
      </c>
      <c r="U129" s="1">
        <f t="shared" si="100"/>
        <v>97.96183759721909</v>
      </c>
      <c r="V129" s="1">
        <f t="shared" si="101"/>
        <v>94.29806134085588</v>
      </c>
      <c r="W129" s="1">
        <f t="shared" si="102"/>
        <v>87.88112793941809</v>
      </c>
      <c r="X129" s="1">
        <f t="shared" si="103"/>
        <v>95.86104242191439</v>
      </c>
      <c r="Y129" s="1">
        <f t="shared" si="104"/>
        <v>97.28800519318155</v>
      </c>
      <c r="Z129" s="1">
        <f t="shared" si="105"/>
        <v>96.83111271155924</v>
      </c>
      <c r="AA129" s="1">
        <f t="shared" si="106"/>
        <v>100.1366953889716</v>
      </c>
      <c r="AC129" s="1">
        <v>5</v>
      </c>
      <c r="AD129" s="1">
        <f t="shared" si="107"/>
        <v>104.99957505576941</v>
      </c>
      <c r="AE129" s="1">
        <f t="shared" si="108"/>
        <v>1.936368270959302</v>
      </c>
      <c r="AF129" s="1">
        <f>AVERAGE(S129:U129)</f>
        <v>97.43570272876234</v>
      </c>
      <c r="AG129" s="1">
        <f t="shared" si="110"/>
        <v>0.9076023396818513</v>
      </c>
      <c r="AH129" s="1">
        <f t="shared" si="111"/>
        <v>92.68007723406281</v>
      </c>
      <c r="AI129" s="1">
        <f t="shared" si="112"/>
        <v>4.228848923095364</v>
      </c>
      <c r="AJ129" s="1">
        <f>AVERAGE(Y129:AA129)</f>
        <v>98.08527109790413</v>
      </c>
      <c r="AK129" s="1">
        <f>STDEV(Y129:AA129)</f>
        <v>1.7912129693107426</v>
      </c>
    </row>
    <row r="130" spans="1:37" ht="15">
      <c r="A130" s="4" t="s">
        <v>94</v>
      </c>
      <c r="B130" s="2">
        <v>38873</v>
      </c>
      <c r="C130" s="2">
        <v>39796</v>
      </c>
      <c r="D130" s="2">
        <v>38714</v>
      </c>
      <c r="E130" s="2">
        <v>35147</v>
      </c>
      <c r="F130" s="2">
        <v>40127</v>
      </c>
      <c r="G130" s="2">
        <v>38986</v>
      </c>
      <c r="H130" s="2">
        <v>38577</v>
      </c>
      <c r="I130" s="2">
        <v>39250</v>
      </c>
      <c r="J130" s="2">
        <v>40536</v>
      </c>
      <c r="K130" s="2">
        <v>37272</v>
      </c>
      <c r="L130" s="2">
        <v>41480</v>
      </c>
      <c r="M130" s="2">
        <v>41735</v>
      </c>
      <c r="O130" s="1">
        <v>10</v>
      </c>
      <c r="P130" s="1">
        <f t="shared" si="95"/>
        <v>106.98500068804184</v>
      </c>
      <c r="Q130" s="1">
        <f t="shared" si="96"/>
        <v>105.2024955059744</v>
      </c>
      <c r="R130" s="1">
        <f t="shared" si="97"/>
        <v>103.02578705058944</v>
      </c>
      <c r="S130" s="1">
        <f t="shared" si="98"/>
        <v>99.01400118319859</v>
      </c>
      <c r="T130" s="1">
        <f t="shared" si="99"/>
        <v>95.67715784453982</v>
      </c>
      <c r="U130" s="1">
        <f t="shared" si="100"/>
        <v>97.49668642308751</v>
      </c>
      <c r="V130" s="1">
        <f t="shared" si="101"/>
        <v>115.77036192305383</v>
      </c>
      <c r="W130" s="1">
        <f t="shared" si="102"/>
        <v>97.77301713830211</v>
      </c>
      <c r="X130" s="1">
        <f t="shared" si="103"/>
        <v>97.31832040909418</v>
      </c>
      <c r="Y130" s="1">
        <f t="shared" si="104"/>
        <v>89.61123265934171</v>
      </c>
      <c r="Z130" s="1">
        <f t="shared" si="105"/>
        <v>99.57988236706278</v>
      </c>
      <c r="AA130" s="1">
        <f t="shared" si="106"/>
        <v>101.8746796201821</v>
      </c>
      <c r="AC130" s="1">
        <v>10</v>
      </c>
      <c r="AD130" s="1">
        <f t="shared" si="107"/>
        <v>105.07109441486857</v>
      </c>
      <c r="AE130" s="1">
        <f t="shared" si="108"/>
        <v>1.982874893129949</v>
      </c>
      <c r="AF130" s="1">
        <f>AVERAGE(S130:U130)</f>
        <v>97.39594848360865</v>
      </c>
      <c r="AG130" s="1">
        <f t="shared" si="110"/>
        <v>1.6707010402898788</v>
      </c>
      <c r="AH130" s="1">
        <f t="shared" si="111"/>
        <v>103.62056649015005</v>
      </c>
      <c r="AI130" s="1">
        <f t="shared" si="112"/>
        <v>10.52448735449596</v>
      </c>
      <c r="AJ130" s="1">
        <f>AVERAGE(Y130:AA130)</f>
        <v>97.0219315488622</v>
      </c>
      <c r="AK130" s="1">
        <f>STDEV(Y130:AA130)</f>
        <v>6.51961403240914</v>
      </c>
    </row>
    <row r="131" spans="1:37" ht="15">
      <c r="A131" s="4" t="s">
        <v>95</v>
      </c>
      <c r="B131" s="2">
        <v>40020</v>
      </c>
      <c r="C131" s="2">
        <v>40106</v>
      </c>
      <c r="D131" s="2">
        <v>39633</v>
      </c>
      <c r="E131" s="2">
        <v>37464</v>
      </c>
      <c r="F131" s="2">
        <v>41276</v>
      </c>
      <c r="G131" s="2">
        <v>41370</v>
      </c>
      <c r="H131" s="2">
        <v>41551</v>
      </c>
      <c r="I131" s="2">
        <v>40253</v>
      </c>
      <c r="J131" s="2">
        <v>41620</v>
      </c>
      <c r="K131" s="2">
        <v>37681</v>
      </c>
      <c r="L131" s="2">
        <v>40994</v>
      </c>
      <c r="M131" s="2">
        <v>40783</v>
      </c>
      <c r="O131" s="1">
        <v>20</v>
      </c>
      <c r="P131" s="1">
        <f t="shared" si="95"/>
        <v>110.14173661758635</v>
      </c>
      <c r="Q131" s="1">
        <f t="shared" si="96"/>
        <v>106.02199428994396</v>
      </c>
      <c r="R131" s="1">
        <f t="shared" si="97"/>
        <v>105.47143199297442</v>
      </c>
      <c r="S131" s="1">
        <f t="shared" si="98"/>
        <v>105.54131335042398</v>
      </c>
      <c r="T131" s="1">
        <f t="shared" si="99"/>
        <v>98.41678588459705</v>
      </c>
      <c r="U131" s="1">
        <f t="shared" si="100"/>
        <v>103.45862405281716</v>
      </c>
      <c r="V131" s="1">
        <f t="shared" si="101"/>
        <v>124.69539643478782</v>
      </c>
      <c r="W131" s="1">
        <f t="shared" si="102"/>
        <v>100.27152251893186</v>
      </c>
      <c r="X131" s="1">
        <f t="shared" si="103"/>
        <v>99.92077401387655</v>
      </c>
      <c r="Y131" s="1">
        <f t="shared" si="104"/>
        <v>90.59457120188493</v>
      </c>
      <c r="Z131" s="1">
        <f t="shared" si="105"/>
        <v>98.4131556835914</v>
      </c>
      <c r="AA131" s="1">
        <f t="shared" si="106"/>
        <v>99.55085800766471</v>
      </c>
      <c r="AC131" s="1">
        <v>20</v>
      </c>
      <c r="AD131" s="1">
        <f t="shared" si="107"/>
        <v>107.2117209668349</v>
      </c>
      <c r="AE131" s="1">
        <f t="shared" si="108"/>
        <v>2.5523564594208574</v>
      </c>
      <c r="AF131" s="1">
        <f>AVERAGE(S131:U131)</f>
        <v>102.47224109594606</v>
      </c>
      <c r="AG131" s="1">
        <f t="shared" si="110"/>
        <v>3.663254892310239</v>
      </c>
      <c r="AH131" s="1">
        <f t="shared" si="111"/>
        <v>108.29589765586542</v>
      </c>
      <c r="AI131" s="1">
        <f t="shared" si="112"/>
        <v>14.203465291201166</v>
      </c>
      <c r="AJ131" s="1">
        <f>AVERAGE(Y131:AA131)</f>
        <v>96.18619496438036</v>
      </c>
      <c r="AK131" s="1">
        <f>STDEV(Y131:AA131)</f>
        <v>4.875785461905394</v>
      </c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4" t="s">
        <v>72</v>
      </c>
      <c r="B133" s="4">
        <v>5399.765</v>
      </c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5">
      <c r="A134" s="4" t="s">
        <v>73</v>
      </c>
      <c r="B134" s="4">
        <v>27.8</v>
      </c>
      <c r="C134" s="5"/>
      <c r="D134" s="5"/>
      <c r="E134" s="5"/>
      <c r="F134" s="5"/>
      <c r="G134" s="5"/>
      <c r="H134" s="5"/>
      <c r="I134" s="5"/>
      <c r="J134" s="5"/>
      <c r="K134" s="5"/>
    </row>
    <row r="135" spans="1:37" ht="15">
      <c r="A135" s="4" t="s">
        <v>74</v>
      </c>
      <c r="B135" s="4">
        <v>7</v>
      </c>
      <c r="C135" s="5"/>
      <c r="D135" s="5"/>
      <c r="E135" s="5"/>
      <c r="F135" s="5"/>
      <c r="G135" s="5"/>
      <c r="H135" s="5"/>
      <c r="I135" s="5"/>
      <c r="J135" s="5"/>
      <c r="K135" s="5"/>
      <c r="AD135" s="6" t="s">
        <v>98</v>
      </c>
      <c r="AE135" s="6"/>
      <c r="AF135" s="7">
        <v>0.01</v>
      </c>
      <c r="AG135" s="6"/>
      <c r="AH135" s="8">
        <v>0.025</v>
      </c>
      <c r="AI135" s="6"/>
      <c r="AJ135" s="7">
        <v>0.05</v>
      </c>
      <c r="AK135" s="6"/>
    </row>
    <row r="136" spans="1:37" ht="15">
      <c r="A136" s="4" t="s">
        <v>75</v>
      </c>
      <c r="B136" s="4" t="s">
        <v>76</v>
      </c>
      <c r="C136" s="4" t="s">
        <v>77</v>
      </c>
      <c r="D136" s="4" t="s">
        <v>78</v>
      </c>
      <c r="E136" s="4" t="s">
        <v>79</v>
      </c>
      <c r="F136" s="4" t="s">
        <v>80</v>
      </c>
      <c r="G136" s="4" t="s">
        <v>81</v>
      </c>
      <c r="H136" s="4" t="s">
        <v>82</v>
      </c>
      <c r="I136" s="4" t="s">
        <v>83</v>
      </c>
      <c r="J136" s="4" t="s">
        <v>84</v>
      </c>
      <c r="K136" s="4" t="s">
        <v>85</v>
      </c>
      <c r="L136" s="4" t="s">
        <v>86</v>
      </c>
      <c r="M136" s="4" t="s">
        <v>87</v>
      </c>
      <c r="P136" s="9" t="s">
        <v>98</v>
      </c>
      <c r="Q136" s="9"/>
      <c r="R136" s="9"/>
      <c r="S136" s="9" t="s">
        <v>99</v>
      </c>
      <c r="T136" s="9"/>
      <c r="U136" s="9"/>
      <c r="V136" s="9" t="s">
        <v>100</v>
      </c>
      <c r="W136" s="9"/>
      <c r="X136" s="9"/>
      <c r="Y136" s="9" t="s">
        <v>101</v>
      </c>
      <c r="Z136" s="9"/>
      <c r="AA136" s="9"/>
      <c r="AD136" s="10" t="s">
        <v>102</v>
      </c>
      <c r="AE136" s="10" t="s">
        <v>103</v>
      </c>
      <c r="AF136" s="10" t="s">
        <v>102</v>
      </c>
      <c r="AG136" s="10" t="s">
        <v>103</v>
      </c>
      <c r="AH136" s="10" t="s">
        <v>102</v>
      </c>
      <c r="AI136" s="10" t="s">
        <v>103</v>
      </c>
      <c r="AJ136" s="10" t="s">
        <v>102</v>
      </c>
      <c r="AK136" s="10" t="s">
        <v>103</v>
      </c>
    </row>
    <row r="137" spans="1:37" ht="15">
      <c r="A137" s="4" t="s">
        <v>88</v>
      </c>
      <c r="B137" s="2">
        <v>36189</v>
      </c>
      <c r="C137" s="2">
        <v>38167</v>
      </c>
      <c r="D137" s="2">
        <v>37769</v>
      </c>
      <c r="E137" s="2">
        <v>35365</v>
      </c>
      <c r="F137" s="2">
        <v>41447</v>
      </c>
      <c r="G137" s="2">
        <v>39854</v>
      </c>
      <c r="H137" s="2">
        <v>33120</v>
      </c>
      <c r="I137" s="2">
        <v>39810</v>
      </c>
      <c r="J137" s="2">
        <v>41652</v>
      </c>
      <c r="K137" s="2">
        <v>41305</v>
      </c>
      <c r="L137" s="2">
        <v>41860</v>
      </c>
      <c r="M137" s="2">
        <v>40649</v>
      </c>
      <c r="O137" s="1">
        <v>0</v>
      </c>
      <c r="P137" s="1">
        <f>B137/$B$137*100</f>
        <v>100</v>
      </c>
      <c r="Q137" s="1">
        <f>C137/$C$137*100</f>
        <v>100</v>
      </c>
      <c r="R137" s="1">
        <f>D137/$D$137*100</f>
        <v>100</v>
      </c>
      <c r="S137" s="1">
        <f>E137/$E$137*100</f>
        <v>100</v>
      </c>
      <c r="T137" s="1">
        <f>F137/$F$137*100</f>
        <v>100</v>
      </c>
      <c r="U137" s="1">
        <f>G137/$G$137*100</f>
        <v>100</v>
      </c>
      <c r="V137" s="1">
        <f>H137/$H$137*100</f>
        <v>100</v>
      </c>
      <c r="W137" s="1">
        <f>I137/$I$137*100</f>
        <v>100</v>
      </c>
      <c r="X137" s="1">
        <f>J137/$J$137*100</f>
        <v>100</v>
      </c>
      <c r="Y137" s="1">
        <f>K137/$K$137*100</f>
        <v>100</v>
      </c>
      <c r="Z137" s="1">
        <f>L137/$L$137*100</f>
        <v>100</v>
      </c>
      <c r="AA137" s="1">
        <f>M137/$M$137*100</f>
        <v>100</v>
      </c>
      <c r="AC137" s="1">
        <v>0</v>
      </c>
      <c r="AD137" s="1">
        <f>AVERAGE(P137:R137)</f>
        <v>100</v>
      </c>
      <c r="AE137" s="1">
        <f>STDEV(P137:R137)</f>
        <v>0</v>
      </c>
      <c r="AF137" s="1">
        <f>AVERAGE(S137:U137)</f>
        <v>100</v>
      </c>
      <c r="AG137" s="1">
        <f>STDEV(S137:U137)</f>
        <v>0</v>
      </c>
      <c r="AH137" s="1">
        <f>AVERAGE(V137:X137)</f>
        <v>100</v>
      </c>
      <c r="AI137" s="1">
        <f>STDEV(V137:X137)</f>
        <v>0</v>
      </c>
      <c r="AJ137" s="1">
        <f>AVERAGE(Y137:AA137)</f>
        <v>100</v>
      </c>
      <c r="AK137" s="1">
        <f>STDEV(Y137:AA137)</f>
        <v>0</v>
      </c>
    </row>
    <row r="138" spans="1:37" ht="15">
      <c r="A138" s="4" t="s">
        <v>89</v>
      </c>
      <c r="B138" s="2">
        <v>39042</v>
      </c>
      <c r="C138" s="2">
        <v>40437</v>
      </c>
      <c r="D138" s="2">
        <v>39109</v>
      </c>
      <c r="E138" s="2">
        <v>37592</v>
      </c>
      <c r="F138" s="2">
        <v>41068</v>
      </c>
      <c r="G138" s="2">
        <v>40021</v>
      </c>
      <c r="H138" s="2">
        <v>32930</v>
      </c>
      <c r="I138" s="2">
        <v>39508</v>
      </c>
      <c r="J138" s="2">
        <v>42549</v>
      </c>
      <c r="K138" s="2">
        <v>40777</v>
      </c>
      <c r="L138" s="2">
        <v>41671</v>
      </c>
      <c r="M138" s="2">
        <v>41114</v>
      </c>
      <c r="O138" s="1">
        <v>0.1</v>
      </c>
      <c r="P138" s="1">
        <f aca="true" t="shared" si="114" ref="P138:P144">B138/$B$137*100</f>
        <v>107.88361104202934</v>
      </c>
      <c r="Q138" s="1">
        <f aca="true" t="shared" si="115" ref="Q138:Q144">C138/$C$137*100</f>
        <v>105.94754630963921</v>
      </c>
      <c r="R138" s="1">
        <f aca="true" t="shared" si="116" ref="R138:R144">D138/$D$137*100</f>
        <v>103.54788318462231</v>
      </c>
      <c r="S138" s="1">
        <f aca="true" t="shared" si="117" ref="S138:S144">E138/$E$137*100</f>
        <v>106.29718648381169</v>
      </c>
      <c r="T138" s="1">
        <f aca="true" t="shared" si="118" ref="T138:T144">F138/$F$137*100</f>
        <v>99.08557917340217</v>
      </c>
      <c r="U138" s="1">
        <f aca="true" t="shared" si="119" ref="U138:U144">G138/$G$137*100</f>
        <v>100.41902945751995</v>
      </c>
      <c r="V138" s="1">
        <f aca="true" t="shared" si="120" ref="V138:V144">H138/$H$137*100</f>
        <v>99.42632850241546</v>
      </c>
      <c r="W138" s="1">
        <f aca="true" t="shared" si="121" ref="W138:W144">I138/$I$137*100</f>
        <v>99.24139663401156</v>
      </c>
      <c r="X138" s="1">
        <f aca="true" t="shared" si="122" ref="X138:X144">J138/$J$137*100</f>
        <v>102.15355805243446</v>
      </c>
      <c r="Y138" s="1">
        <f aca="true" t="shared" si="123" ref="Y138:Y144">K138/$K$137*100</f>
        <v>98.72170439414114</v>
      </c>
      <c r="Z138" s="1">
        <f aca="true" t="shared" si="124" ref="Z138:Z144">L138/$L$137*100</f>
        <v>99.54849498327759</v>
      </c>
      <c r="AA138" s="1">
        <f aca="true" t="shared" si="125" ref="AA138:AA144">M138/$M$137*100</f>
        <v>101.14393958030948</v>
      </c>
      <c r="AC138" s="1">
        <v>0.1</v>
      </c>
      <c r="AD138" s="1">
        <f aca="true" t="shared" si="126" ref="AD138:AD144">AVERAGE(P138:R138)</f>
        <v>105.79301351209695</v>
      </c>
      <c r="AE138" s="1">
        <f aca="true" t="shared" si="127" ref="AE138:AE144">STDEV(P138:R138)</f>
        <v>2.1719908615164636</v>
      </c>
      <c r="AF138" s="1">
        <f aca="true" t="shared" si="128" ref="AF138:AF144">AVERAGE(S138:U138)</f>
        <v>101.93393170491127</v>
      </c>
      <c r="AG138" s="1">
        <f aca="true" t="shared" si="129" ref="AG138:AG144">STDEV(S138:U138)</f>
        <v>3.8370583282315955</v>
      </c>
      <c r="AH138" s="1">
        <f aca="true" t="shared" si="130" ref="AH138:AH144">AVERAGE(V138:X138)</f>
        <v>100.27376106295382</v>
      </c>
      <c r="AI138" s="1">
        <f aca="true" t="shared" si="131" ref="AI138:AI144">STDEV(V138:X138)</f>
        <v>1.6305758155428343</v>
      </c>
      <c r="AJ138" s="1">
        <f>AVERAGE(Y138:AA138)</f>
        <v>99.80471298590942</v>
      </c>
      <c r="AK138" s="1">
        <f aca="true" t="shared" si="132" ref="AK138:AK144">STDEV(Y138:AA138)</f>
        <v>1.231276399892593</v>
      </c>
    </row>
    <row r="139" spans="1:37" ht="15">
      <c r="A139" s="4" t="s">
        <v>90</v>
      </c>
      <c r="B139" s="2">
        <v>38383</v>
      </c>
      <c r="C139" s="2">
        <v>39006</v>
      </c>
      <c r="D139" s="2">
        <v>38043</v>
      </c>
      <c r="E139" s="2">
        <v>34812</v>
      </c>
      <c r="F139" s="2">
        <v>37822</v>
      </c>
      <c r="G139" s="2">
        <v>38685</v>
      </c>
      <c r="H139" s="2">
        <v>32858</v>
      </c>
      <c r="I139" s="2">
        <v>38945</v>
      </c>
      <c r="J139" s="2">
        <v>42356</v>
      </c>
      <c r="K139" s="2">
        <v>41796</v>
      </c>
      <c r="L139" s="2">
        <v>41980</v>
      </c>
      <c r="M139" s="2">
        <v>40992</v>
      </c>
      <c r="O139" s="1">
        <v>0.5</v>
      </c>
      <c r="P139" s="1">
        <f t="shared" si="114"/>
        <v>106.06261571195668</v>
      </c>
      <c r="Q139" s="1">
        <f t="shared" si="115"/>
        <v>102.19823407655828</v>
      </c>
      <c r="R139" s="1">
        <f t="shared" si="116"/>
        <v>100.7254626810347</v>
      </c>
      <c r="S139" s="1">
        <f t="shared" si="117"/>
        <v>98.43630708327441</v>
      </c>
      <c r="T139" s="1">
        <f t="shared" si="118"/>
        <v>91.25389051077279</v>
      </c>
      <c r="U139" s="1">
        <f t="shared" si="119"/>
        <v>97.06679379736036</v>
      </c>
      <c r="V139" s="1">
        <f t="shared" si="120"/>
        <v>99.20893719806763</v>
      </c>
      <c r="W139" s="1">
        <f t="shared" si="121"/>
        <v>97.82717910072846</v>
      </c>
      <c r="X139" s="1">
        <f t="shared" si="122"/>
        <v>101.69019494862192</v>
      </c>
      <c r="Y139" s="1">
        <f t="shared" si="123"/>
        <v>101.18871807287253</v>
      </c>
      <c r="Z139" s="1">
        <f t="shared" si="124"/>
        <v>100.28666985188724</v>
      </c>
      <c r="AA139" s="1">
        <f t="shared" si="125"/>
        <v>100.84380919579819</v>
      </c>
      <c r="AC139" s="1">
        <v>0.5</v>
      </c>
      <c r="AD139" s="1">
        <f t="shared" si="126"/>
        <v>102.99543748984989</v>
      </c>
      <c r="AE139" s="1">
        <f t="shared" si="127"/>
        <v>2.756438024061627</v>
      </c>
      <c r="AF139" s="1">
        <f t="shared" si="128"/>
        <v>95.58566379713587</v>
      </c>
      <c r="AG139" s="1">
        <f t="shared" si="129"/>
        <v>3.8134087786926636</v>
      </c>
      <c r="AH139" s="1">
        <f t="shared" si="130"/>
        <v>99.57543708247267</v>
      </c>
      <c r="AI139" s="1">
        <f t="shared" si="131"/>
        <v>1.9574127015580278</v>
      </c>
      <c r="AJ139" s="1">
        <f>AVERAGE(Y139:AA139)</f>
        <v>100.77306570685266</v>
      </c>
      <c r="AK139" s="1">
        <f t="shared" si="132"/>
        <v>0.45516615555950896</v>
      </c>
    </row>
    <row r="140" spans="1:37" ht="15">
      <c r="A140" s="4" t="s">
        <v>91</v>
      </c>
      <c r="B140" s="2">
        <v>39229</v>
      </c>
      <c r="C140" s="2">
        <v>39519</v>
      </c>
      <c r="D140" s="2">
        <v>40095</v>
      </c>
      <c r="E140" s="2">
        <v>34654</v>
      </c>
      <c r="F140" s="2">
        <v>40461</v>
      </c>
      <c r="G140" s="2">
        <v>39454</v>
      </c>
      <c r="H140" s="2">
        <v>33180</v>
      </c>
      <c r="I140" s="2">
        <v>39688</v>
      </c>
      <c r="J140" s="2">
        <v>41568</v>
      </c>
      <c r="K140" s="2">
        <v>40213</v>
      </c>
      <c r="L140" s="2">
        <v>42372</v>
      </c>
      <c r="M140" s="2">
        <v>41525</v>
      </c>
      <c r="O140" s="1">
        <v>1</v>
      </c>
      <c r="P140" s="1">
        <f t="shared" si="114"/>
        <v>108.40034264555527</v>
      </c>
      <c r="Q140" s="1">
        <f t="shared" si="115"/>
        <v>103.54232714124767</v>
      </c>
      <c r="R140" s="1">
        <f t="shared" si="116"/>
        <v>106.15848976673992</v>
      </c>
      <c r="S140" s="1">
        <f t="shared" si="117"/>
        <v>97.98953767849568</v>
      </c>
      <c r="T140" s="1">
        <f t="shared" si="118"/>
        <v>97.6210582189302</v>
      </c>
      <c r="U140" s="1">
        <f t="shared" si="119"/>
        <v>98.99633662869473</v>
      </c>
      <c r="V140" s="1">
        <f t="shared" si="120"/>
        <v>100.18115942028984</v>
      </c>
      <c r="W140" s="1">
        <f t="shared" si="121"/>
        <v>99.69354433559407</v>
      </c>
      <c r="X140" s="1">
        <f t="shared" si="122"/>
        <v>99.79832901181216</v>
      </c>
      <c r="Y140" s="1">
        <f t="shared" si="123"/>
        <v>97.356252269701</v>
      </c>
      <c r="Z140" s="1">
        <f t="shared" si="124"/>
        <v>101.22312470138557</v>
      </c>
      <c r="AA140" s="1">
        <f t="shared" si="125"/>
        <v>102.15503456419593</v>
      </c>
      <c r="AC140" s="1">
        <v>1</v>
      </c>
      <c r="AD140" s="1">
        <f t="shared" si="126"/>
        <v>106.03371985118095</v>
      </c>
      <c r="AE140" s="1">
        <f t="shared" si="127"/>
        <v>2.4314099425836657</v>
      </c>
      <c r="AF140" s="1">
        <f t="shared" si="128"/>
        <v>98.2023108420402</v>
      </c>
      <c r="AG140" s="1">
        <f t="shared" si="129"/>
        <v>0.7119002671966593</v>
      </c>
      <c r="AH140" s="1">
        <f t="shared" si="130"/>
        <v>99.89101092256534</v>
      </c>
      <c r="AI140" s="1">
        <f t="shared" si="131"/>
        <v>0.2566798982027326</v>
      </c>
      <c r="AJ140" s="1">
        <f>AVERAGE(Y140:AA140)</f>
        <v>100.24480384509417</v>
      </c>
      <c r="AK140" s="1">
        <f t="shared" si="132"/>
        <v>2.544584769835849</v>
      </c>
    </row>
    <row r="141" spans="1:37" ht="15">
      <c r="A141" s="4" t="s">
        <v>92</v>
      </c>
      <c r="B141" s="2">
        <v>38612</v>
      </c>
      <c r="C141" s="2">
        <v>39049</v>
      </c>
      <c r="D141" s="2">
        <v>38507</v>
      </c>
      <c r="E141" s="2">
        <v>38079</v>
      </c>
      <c r="F141" s="2">
        <v>40111</v>
      </c>
      <c r="G141" s="2">
        <v>39970</v>
      </c>
      <c r="H141" s="2">
        <v>39503</v>
      </c>
      <c r="I141" s="2">
        <v>37457</v>
      </c>
      <c r="J141" s="2">
        <v>40254</v>
      </c>
      <c r="K141" s="2">
        <v>40228</v>
      </c>
      <c r="L141" s="2">
        <v>41883</v>
      </c>
      <c r="M141" s="2">
        <v>41343</v>
      </c>
      <c r="O141" s="1">
        <v>2</v>
      </c>
      <c r="P141" s="1">
        <f t="shared" si="114"/>
        <v>106.6954046809804</v>
      </c>
      <c r="Q141" s="1">
        <f t="shared" si="115"/>
        <v>102.31089684806247</v>
      </c>
      <c r="R141" s="1">
        <f t="shared" si="116"/>
        <v>101.95398342556064</v>
      </c>
      <c r="S141" s="1">
        <f t="shared" si="117"/>
        <v>107.67425420613601</v>
      </c>
      <c r="T141" s="1">
        <f t="shared" si="118"/>
        <v>96.77660626824618</v>
      </c>
      <c r="U141" s="1">
        <f t="shared" si="119"/>
        <v>100.29106237767853</v>
      </c>
      <c r="V141" s="1">
        <f t="shared" si="120"/>
        <v>119.27234299516908</v>
      </c>
      <c r="W141" s="1">
        <f t="shared" si="121"/>
        <v>94.08942476764632</v>
      </c>
      <c r="X141" s="1">
        <f t="shared" si="122"/>
        <v>96.64361855373092</v>
      </c>
      <c r="Y141" s="1">
        <f t="shared" si="123"/>
        <v>97.39256748577654</v>
      </c>
      <c r="Z141" s="1">
        <f t="shared" si="124"/>
        <v>100.05494505494505</v>
      </c>
      <c r="AA141" s="1">
        <f t="shared" si="125"/>
        <v>101.70729907254793</v>
      </c>
      <c r="AC141" s="1">
        <v>2</v>
      </c>
      <c r="AD141" s="1">
        <f t="shared" si="126"/>
        <v>103.65342831820116</v>
      </c>
      <c r="AE141" s="1">
        <f t="shared" si="127"/>
        <v>2.640466235643087</v>
      </c>
      <c r="AF141" s="1">
        <f t="shared" si="128"/>
        <v>101.58064095068691</v>
      </c>
      <c r="AG141" s="1">
        <f t="shared" si="129"/>
        <v>5.562098733079121</v>
      </c>
      <c r="AH141" s="1">
        <f t="shared" si="130"/>
        <v>103.3351287721821</v>
      </c>
      <c r="AI141" s="1">
        <f t="shared" si="131"/>
        <v>13.860991103317673</v>
      </c>
      <c r="AJ141" s="1">
        <f>AVERAGE(Y141:AA141)</f>
        <v>99.71827053775651</v>
      </c>
      <c r="AK141" s="1">
        <f t="shared" si="132"/>
        <v>2.17697943590742</v>
      </c>
    </row>
    <row r="142" spans="1:37" ht="15">
      <c r="A142" s="4" t="s">
        <v>93</v>
      </c>
      <c r="B142" s="2">
        <v>38925</v>
      </c>
      <c r="C142" s="2">
        <v>39891</v>
      </c>
      <c r="D142" s="2">
        <v>38869</v>
      </c>
      <c r="E142" s="2">
        <v>34399</v>
      </c>
      <c r="F142" s="2">
        <v>40299</v>
      </c>
      <c r="G142" s="2">
        <v>38859</v>
      </c>
      <c r="H142" s="2">
        <v>31201</v>
      </c>
      <c r="I142" s="2">
        <v>34727</v>
      </c>
      <c r="J142" s="2">
        <v>39869</v>
      </c>
      <c r="K142" s="2">
        <v>39940</v>
      </c>
      <c r="L142" s="2">
        <v>39996</v>
      </c>
      <c r="M142" s="2">
        <v>40703</v>
      </c>
      <c r="O142" s="1">
        <v>5</v>
      </c>
      <c r="P142" s="1">
        <f t="shared" si="114"/>
        <v>107.56030838099974</v>
      </c>
      <c r="Q142" s="1">
        <f t="shared" si="115"/>
        <v>104.51699111798149</v>
      </c>
      <c r="R142" s="1">
        <f t="shared" si="116"/>
        <v>102.91244142021235</v>
      </c>
      <c r="S142" s="1">
        <f t="shared" si="117"/>
        <v>97.26848579103633</v>
      </c>
      <c r="T142" s="1">
        <f t="shared" si="118"/>
        <v>97.23019760175646</v>
      </c>
      <c r="U142" s="1">
        <f t="shared" si="119"/>
        <v>97.50338736387816</v>
      </c>
      <c r="V142" s="1">
        <f t="shared" si="120"/>
        <v>94.20591787439614</v>
      </c>
      <c r="W142" s="1">
        <f t="shared" si="121"/>
        <v>87.23185129364481</v>
      </c>
      <c r="X142" s="1">
        <f t="shared" si="122"/>
        <v>95.7192931912033</v>
      </c>
      <c r="Y142" s="1">
        <f t="shared" si="123"/>
        <v>96.69531533712626</v>
      </c>
      <c r="Z142" s="1">
        <f t="shared" si="124"/>
        <v>95.54706163401816</v>
      </c>
      <c r="AA142" s="1">
        <f t="shared" si="125"/>
        <v>100.13284459642304</v>
      </c>
      <c r="AC142" s="1">
        <v>5</v>
      </c>
      <c r="AD142" s="1">
        <f t="shared" si="126"/>
        <v>104.99658030639786</v>
      </c>
      <c r="AE142" s="1">
        <f t="shared" si="127"/>
        <v>2.3607564812002892</v>
      </c>
      <c r="AF142" s="1">
        <f>AVERAGE(S142:U142)</f>
        <v>97.33402358555698</v>
      </c>
      <c r="AG142" s="1">
        <f t="shared" si="129"/>
        <v>0.14791742093141677</v>
      </c>
      <c r="AH142" s="1">
        <f t="shared" si="130"/>
        <v>92.38568745308142</v>
      </c>
      <c r="AI142" s="1">
        <f t="shared" si="131"/>
        <v>4.527040598571822</v>
      </c>
      <c r="AJ142" s="1">
        <f>AVERAGE(Y142:AA142)</f>
        <v>97.45840718918915</v>
      </c>
      <c r="AK142" s="1">
        <f>STDEV(Y142:AA142)</f>
        <v>2.386227823487166</v>
      </c>
    </row>
    <row r="143" spans="1:37" ht="15">
      <c r="A143" s="4" t="s">
        <v>94</v>
      </c>
      <c r="B143" s="2">
        <v>38326</v>
      </c>
      <c r="C143" s="2">
        <v>39603</v>
      </c>
      <c r="D143" s="2">
        <v>38289</v>
      </c>
      <c r="E143" s="2">
        <v>34632</v>
      </c>
      <c r="F143" s="2">
        <v>39801</v>
      </c>
      <c r="G143" s="2">
        <v>38681</v>
      </c>
      <c r="H143" s="2">
        <v>38001</v>
      </c>
      <c r="I143" s="2">
        <v>38653</v>
      </c>
      <c r="J143" s="2">
        <v>40268</v>
      </c>
      <c r="K143" s="2">
        <v>36988</v>
      </c>
      <c r="L143" s="2">
        <v>41335</v>
      </c>
      <c r="M143" s="2">
        <v>41494</v>
      </c>
      <c r="O143" s="1">
        <v>10</v>
      </c>
      <c r="P143" s="1">
        <f t="shared" si="114"/>
        <v>105.9051092873525</v>
      </c>
      <c r="Q143" s="1">
        <f t="shared" si="115"/>
        <v>103.76241255534886</v>
      </c>
      <c r="R143" s="1">
        <f t="shared" si="116"/>
        <v>101.37679048955492</v>
      </c>
      <c r="S143" s="1">
        <f t="shared" si="117"/>
        <v>97.92732928036195</v>
      </c>
      <c r="T143" s="1">
        <f t="shared" si="118"/>
        <v>96.02866311192606</v>
      </c>
      <c r="U143" s="1">
        <f t="shared" si="119"/>
        <v>97.0567571636473</v>
      </c>
      <c r="V143" s="1">
        <f>H143/$H$137*100</f>
        <v>114.73731884057972</v>
      </c>
      <c r="W143" s="1">
        <f t="shared" si="121"/>
        <v>97.0936950514946</v>
      </c>
      <c r="X143" s="1">
        <f t="shared" si="122"/>
        <v>96.67723038509556</v>
      </c>
      <c r="Y143" s="1">
        <f t="shared" si="123"/>
        <v>89.54848081346084</v>
      </c>
      <c r="Z143" s="1">
        <f>L143/$L$137*100</f>
        <v>98.7458193979933</v>
      </c>
      <c r="AA143" s="1">
        <f t="shared" si="125"/>
        <v>102.07877192550863</v>
      </c>
      <c r="AC143" s="1">
        <v>10</v>
      </c>
      <c r="AD143" s="1">
        <f t="shared" si="126"/>
        <v>103.68143744408543</v>
      </c>
      <c r="AE143" s="1">
        <f t="shared" si="127"/>
        <v>2.265245132453622</v>
      </c>
      <c r="AF143" s="1">
        <f>AVERAGE(S143:U143)</f>
        <v>97.00424985197844</v>
      </c>
      <c r="AG143" s="1">
        <f t="shared" si="129"/>
        <v>0.9504215212866162</v>
      </c>
      <c r="AH143" s="1">
        <f t="shared" si="130"/>
        <v>102.8360814257233</v>
      </c>
      <c r="AI143" s="1">
        <f t="shared" si="131"/>
        <v>10.308877228300545</v>
      </c>
      <c r="AJ143" s="1">
        <f>AVERAGE(Y143:AA143)</f>
        <v>96.79102404565425</v>
      </c>
      <c r="AK143" s="1">
        <f>STDEV(Y143:AA143)</f>
        <v>6.489835705956716</v>
      </c>
    </row>
    <row r="144" spans="1:37" ht="15">
      <c r="A144" s="4" t="s">
        <v>95</v>
      </c>
      <c r="B144" s="2">
        <v>39494</v>
      </c>
      <c r="C144" s="2">
        <v>40217</v>
      </c>
      <c r="D144" s="2">
        <v>39179</v>
      </c>
      <c r="E144" s="2">
        <v>36345</v>
      </c>
      <c r="F144" s="2">
        <v>40746</v>
      </c>
      <c r="G144" s="2">
        <v>40752</v>
      </c>
      <c r="H144" s="2">
        <v>40406</v>
      </c>
      <c r="I144" s="2">
        <v>39555</v>
      </c>
      <c r="J144" s="2">
        <v>41335</v>
      </c>
      <c r="K144" s="2">
        <v>37453</v>
      </c>
      <c r="L144" s="2">
        <v>40542</v>
      </c>
      <c r="M144" s="2">
        <v>40376</v>
      </c>
      <c r="O144" s="1">
        <v>20</v>
      </c>
      <c r="P144" s="1">
        <f t="shared" si="114"/>
        <v>109.13260935643427</v>
      </c>
      <c r="Q144" s="1">
        <f t="shared" si="115"/>
        <v>105.37113212985038</v>
      </c>
      <c r="R144" s="1">
        <f t="shared" si="116"/>
        <v>103.73322036590855</v>
      </c>
      <c r="S144" s="1">
        <f t="shared" si="117"/>
        <v>102.77110137141241</v>
      </c>
      <c r="T144" s="1">
        <f t="shared" si="118"/>
        <v>98.30868337877288</v>
      </c>
      <c r="U144" s="1">
        <f t="shared" si="119"/>
        <v>102.25322426858033</v>
      </c>
      <c r="V144" s="1">
        <f t="shared" si="120"/>
        <v>121.99879227053141</v>
      </c>
      <c r="W144" s="1">
        <f t="shared" si="121"/>
        <v>99.3594574227581</v>
      </c>
      <c r="X144" s="1">
        <f t="shared" si="122"/>
        <v>99.23893210410064</v>
      </c>
      <c r="Y144" s="1">
        <f t="shared" si="123"/>
        <v>90.67425251180245</v>
      </c>
      <c r="Z144" s="1">
        <f t="shared" si="124"/>
        <v>96.8514094601051</v>
      </c>
      <c r="AA144" s="1">
        <f t="shared" si="125"/>
        <v>99.32839676252799</v>
      </c>
      <c r="AC144" s="1">
        <v>20</v>
      </c>
      <c r="AD144" s="1">
        <f t="shared" si="126"/>
        <v>106.0789872840644</v>
      </c>
      <c r="AE144" s="1">
        <f t="shared" si="127"/>
        <v>2.768419144071777</v>
      </c>
      <c r="AF144" s="1">
        <f>AVERAGE(S144:U144)</f>
        <v>101.1110030062552</v>
      </c>
      <c r="AG144" s="1">
        <f t="shared" si="129"/>
        <v>2.440654757301602</v>
      </c>
      <c r="AH144" s="1">
        <f t="shared" si="130"/>
        <v>106.8657272657967</v>
      </c>
      <c r="AI144" s="1">
        <f t="shared" si="131"/>
        <v>13.105757281296405</v>
      </c>
      <c r="AJ144" s="1">
        <f>AVERAGE(Y144:AA144)</f>
        <v>95.61801957814517</v>
      </c>
      <c r="AK144" s="1">
        <f>STDEV(Y144:AA144)</f>
        <v>4.456959852722739</v>
      </c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4" t="s">
        <v>72</v>
      </c>
      <c r="B146" s="4">
        <v>6299.743</v>
      </c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5">
      <c r="A147" s="4" t="s">
        <v>73</v>
      </c>
      <c r="B147" s="4">
        <v>27.9</v>
      </c>
      <c r="C147" s="5"/>
      <c r="D147" s="5"/>
      <c r="E147" s="5"/>
      <c r="F147" s="5"/>
      <c r="G147" s="5"/>
      <c r="H147" s="5"/>
      <c r="I147" s="5"/>
      <c r="J147" s="5"/>
      <c r="K147" s="5"/>
    </row>
    <row r="148" spans="1:37" ht="15">
      <c r="A148" s="4" t="s">
        <v>74</v>
      </c>
      <c r="B148" s="4">
        <v>8</v>
      </c>
      <c r="C148" s="5"/>
      <c r="D148" s="5"/>
      <c r="E148" s="5"/>
      <c r="F148" s="5"/>
      <c r="G148" s="5"/>
      <c r="H148" s="5"/>
      <c r="I148" s="5"/>
      <c r="J148" s="5"/>
      <c r="K148" s="5"/>
      <c r="AD148" s="6" t="s">
        <v>98</v>
      </c>
      <c r="AE148" s="6"/>
      <c r="AF148" s="7">
        <v>0.01</v>
      </c>
      <c r="AG148" s="6"/>
      <c r="AH148" s="8">
        <v>0.025</v>
      </c>
      <c r="AI148" s="6"/>
      <c r="AJ148" s="7">
        <v>0.05</v>
      </c>
      <c r="AK148" s="6"/>
    </row>
    <row r="149" spans="1:37" ht="15">
      <c r="A149" s="4" t="s">
        <v>75</v>
      </c>
      <c r="B149" s="4" t="s">
        <v>76</v>
      </c>
      <c r="C149" s="4" t="s">
        <v>77</v>
      </c>
      <c r="D149" s="4" t="s">
        <v>78</v>
      </c>
      <c r="E149" s="4" t="s">
        <v>79</v>
      </c>
      <c r="F149" s="4" t="s">
        <v>80</v>
      </c>
      <c r="G149" s="4" t="s">
        <v>81</v>
      </c>
      <c r="H149" s="4" t="s">
        <v>82</v>
      </c>
      <c r="I149" s="4" t="s">
        <v>83</v>
      </c>
      <c r="J149" s="4" t="s">
        <v>84</v>
      </c>
      <c r="K149" s="4" t="s">
        <v>85</v>
      </c>
      <c r="L149" s="4" t="s">
        <v>86</v>
      </c>
      <c r="M149" s="4" t="s">
        <v>87</v>
      </c>
      <c r="P149" s="9" t="s">
        <v>98</v>
      </c>
      <c r="Q149" s="9"/>
      <c r="R149" s="9"/>
      <c r="S149" s="9" t="s">
        <v>99</v>
      </c>
      <c r="T149" s="9"/>
      <c r="U149" s="9"/>
      <c r="V149" s="9" t="s">
        <v>100</v>
      </c>
      <c r="W149" s="9"/>
      <c r="X149" s="9"/>
      <c r="Y149" s="9" t="s">
        <v>101</v>
      </c>
      <c r="Z149" s="9"/>
      <c r="AA149" s="9"/>
      <c r="AD149" s="10" t="s">
        <v>102</v>
      </c>
      <c r="AE149" s="10" t="s">
        <v>103</v>
      </c>
      <c r="AF149" s="10" t="s">
        <v>102</v>
      </c>
      <c r="AG149" s="10" t="s">
        <v>103</v>
      </c>
      <c r="AH149" s="10" t="s">
        <v>102</v>
      </c>
      <c r="AI149" s="10" t="s">
        <v>103</v>
      </c>
      <c r="AJ149" s="10" t="s">
        <v>102</v>
      </c>
      <c r="AK149" s="10" t="s">
        <v>103</v>
      </c>
    </row>
    <row r="150" spans="1:37" ht="15">
      <c r="A150" s="4" t="s">
        <v>88</v>
      </c>
      <c r="B150" s="2">
        <v>36443</v>
      </c>
      <c r="C150" s="2">
        <v>38237</v>
      </c>
      <c r="D150" s="2">
        <v>37997</v>
      </c>
      <c r="E150" s="2">
        <v>35036</v>
      </c>
      <c r="F150" s="2">
        <v>41291</v>
      </c>
      <c r="G150" s="2">
        <v>39614</v>
      </c>
      <c r="H150" s="2">
        <v>32785</v>
      </c>
      <c r="I150" s="2">
        <v>39418</v>
      </c>
      <c r="J150" s="2">
        <v>41407</v>
      </c>
      <c r="K150" s="2">
        <v>40802</v>
      </c>
      <c r="L150" s="2">
        <v>41494</v>
      </c>
      <c r="M150" s="2">
        <v>40501</v>
      </c>
      <c r="O150" s="1">
        <v>0</v>
      </c>
      <c r="P150" s="1">
        <f>B150/$B$150*100</f>
        <v>100</v>
      </c>
      <c r="Q150" s="1">
        <f>C150/$C$150*100</f>
        <v>100</v>
      </c>
      <c r="R150" s="1">
        <f>D150/$D$150*100</f>
        <v>100</v>
      </c>
      <c r="S150" s="1">
        <f>E150/$E$150*100</f>
        <v>100</v>
      </c>
      <c r="T150" s="1">
        <f>F150/$F$150*100</f>
        <v>100</v>
      </c>
      <c r="U150" s="1">
        <f>G150/$G$150*100</f>
        <v>100</v>
      </c>
      <c r="V150" s="1">
        <f>H150/$H$150*100</f>
        <v>100</v>
      </c>
      <c r="W150" s="1">
        <f>I150/$I$150*100</f>
        <v>100</v>
      </c>
      <c r="X150" s="1">
        <f>J150/$J$150*100</f>
        <v>100</v>
      </c>
      <c r="Y150" s="1">
        <f>K150/$K$150*100</f>
        <v>100</v>
      </c>
      <c r="Z150" s="1">
        <f>L150/$L$150*100</f>
        <v>100</v>
      </c>
      <c r="AA150" s="1">
        <f>M150/$M$150*100</f>
        <v>100</v>
      </c>
      <c r="AC150" s="1">
        <v>0</v>
      </c>
      <c r="AD150" s="1">
        <f>AVERAGE(P150:R150)</f>
        <v>100</v>
      </c>
      <c r="AE150" s="1">
        <f>STDEV(P150:R150)</f>
        <v>0</v>
      </c>
      <c r="AF150" s="1">
        <f>AVERAGE(S150:U150)</f>
        <v>100</v>
      </c>
      <c r="AG150" s="1">
        <f>STDEV(S150:U150)</f>
        <v>0</v>
      </c>
      <c r="AH150" s="1">
        <f>AVERAGE(V150:X150)</f>
        <v>100</v>
      </c>
      <c r="AI150" s="1">
        <f>STDEV(V150:X150)</f>
        <v>0</v>
      </c>
      <c r="AJ150" s="1">
        <f>AVERAGE(Y150:AA150)</f>
        <v>100</v>
      </c>
      <c r="AK150" s="1">
        <f>STDEV(Y150:AA150)</f>
        <v>0</v>
      </c>
    </row>
    <row r="151" spans="1:37" ht="15">
      <c r="A151" s="4" t="s">
        <v>89</v>
      </c>
      <c r="B151" s="2">
        <v>38435</v>
      </c>
      <c r="C151" s="2">
        <v>40672</v>
      </c>
      <c r="D151" s="2">
        <v>39460</v>
      </c>
      <c r="E151" s="2">
        <v>37255</v>
      </c>
      <c r="F151" s="2">
        <v>40631</v>
      </c>
      <c r="G151" s="2">
        <v>39198</v>
      </c>
      <c r="H151" s="2">
        <v>32878</v>
      </c>
      <c r="I151" s="2">
        <v>39149</v>
      </c>
      <c r="J151" s="2">
        <v>42481</v>
      </c>
      <c r="K151" s="2">
        <v>40561</v>
      </c>
      <c r="L151" s="2">
        <v>41819</v>
      </c>
      <c r="M151" s="2">
        <v>40791</v>
      </c>
      <c r="O151" s="1">
        <v>0.1</v>
      </c>
      <c r="P151" s="1">
        <f>B151/$B$150*100</f>
        <v>105.46607030156683</v>
      </c>
      <c r="Q151" s="1">
        <f>C151/$C$150*100</f>
        <v>106.36817741977667</v>
      </c>
      <c r="R151" s="1">
        <f>D151/$D$150*100</f>
        <v>103.85030397136616</v>
      </c>
      <c r="S151" s="1">
        <f>E151/$E$150*100</f>
        <v>106.33348555771207</v>
      </c>
      <c r="T151" s="1">
        <f>F151/$F$150*100</f>
        <v>98.40158872393499</v>
      </c>
      <c r="U151" s="1">
        <f>G151/$G$150*100</f>
        <v>98.94986620891603</v>
      </c>
      <c r="V151" s="1">
        <f>H151/$H$150*100</f>
        <v>100.28366631081286</v>
      </c>
      <c r="W151" s="1">
        <f>I151/$I$150*100</f>
        <v>99.31757065300117</v>
      </c>
      <c r="X151" s="1">
        <f>J151/$J$150*100</f>
        <v>102.59376433936292</v>
      </c>
      <c r="Y151" s="1">
        <f>K151/$K$150*100</f>
        <v>99.40934267928043</v>
      </c>
      <c r="Z151" s="1">
        <f>L151/$L$150*100</f>
        <v>100.78324577047285</v>
      </c>
      <c r="AA151" s="1">
        <f>M151/$M$150*100</f>
        <v>100.71603170292092</v>
      </c>
      <c r="AC151" s="1">
        <v>0.1</v>
      </c>
      <c r="AD151" s="1">
        <f aca="true" t="shared" si="133" ref="AD151:AD157">AVERAGE(P151:R151)</f>
        <v>105.22818389756988</v>
      </c>
      <c r="AE151" s="1">
        <f aca="true" t="shared" si="134" ref="AE151:AE157">STDEV(P151:R151)</f>
        <v>1.2756818300256567</v>
      </c>
      <c r="AF151" s="1">
        <f aca="true" t="shared" si="135" ref="AF151:AF157">AVERAGE(S151:U151)</f>
        <v>101.22831349685437</v>
      </c>
      <c r="AG151" s="1">
        <f aca="true" t="shared" si="136" ref="AG151:AG157">STDEV(S151:U151)</f>
        <v>4.429699581050146</v>
      </c>
      <c r="AH151" s="1">
        <f aca="true" t="shared" si="137" ref="AH151:AH157">AVERAGE(V151:X151)</f>
        <v>100.73166710105897</v>
      </c>
      <c r="AI151" s="1">
        <f aca="true" t="shared" si="138" ref="AI151:AI157">STDEV(V151:X151)</f>
        <v>1.6834161097854006</v>
      </c>
      <c r="AJ151" s="1">
        <f>AVERAGE(Y151:AA151)</f>
        <v>100.30287338422472</v>
      </c>
      <c r="AK151" s="1">
        <f aca="true" t="shared" si="139" ref="AK151:AK157">STDEV(Y151:AA151)</f>
        <v>0.7745497228893148</v>
      </c>
    </row>
    <row r="152" spans="1:37" ht="15">
      <c r="A152" s="4" t="s">
        <v>90</v>
      </c>
      <c r="B152" s="2">
        <v>38580</v>
      </c>
      <c r="C152" s="2">
        <v>39434</v>
      </c>
      <c r="D152" s="2">
        <v>38274</v>
      </c>
      <c r="E152" s="2">
        <v>34626</v>
      </c>
      <c r="F152" s="2">
        <v>37422</v>
      </c>
      <c r="G152" s="2">
        <v>38475</v>
      </c>
      <c r="H152" s="2">
        <v>32399</v>
      </c>
      <c r="I152" s="2">
        <v>38702</v>
      </c>
      <c r="J152" s="2">
        <v>42527</v>
      </c>
      <c r="K152" s="2">
        <v>41588</v>
      </c>
      <c r="L152" s="2">
        <v>42204</v>
      </c>
      <c r="M152" s="2">
        <v>40521</v>
      </c>
      <c r="O152" s="1">
        <v>0.5</v>
      </c>
      <c r="P152" s="1">
        <f>B152/$B$150*100</f>
        <v>105.86395192492387</v>
      </c>
      <c r="Q152" s="1">
        <f>C152/$C$150*100</f>
        <v>103.13047571723723</v>
      </c>
      <c r="R152" s="1">
        <f>D152/$D$150*100</f>
        <v>100.72900492144117</v>
      </c>
      <c r="S152" s="1">
        <f>E152/$E$150*100</f>
        <v>98.82977508848042</v>
      </c>
      <c r="T152" s="1">
        <f>F152/$F$150*100</f>
        <v>90.62991935288561</v>
      </c>
      <c r="U152" s="1">
        <f>G152/$G$150*100</f>
        <v>97.1247538748927</v>
      </c>
      <c r="V152" s="1">
        <f>H152/$H$150*100</f>
        <v>98.82263230135733</v>
      </c>
      <c r="W152" s="1">
        <f>I152/$I$150*100</f>
        <v>98.1835709574306</v>
      </c>
      <c r="X152" s="1">
        <f>J152/$J$150*100</f>
        <v>102.70485666674716</v>
      </c>
      <c r="Y152" s="1">
        <f>K152/$K$150*100</f>
        <v>101.92637615803146</v>
      </c>
      <c r="Z152" s="1">
        <f>L152/$L$150*100</f>
        <v>101.7110907601099</v>
      </c>
      <c r="AA152" s="1">
        <f>M152/$M$150*100</f>
        <v>100.04938149675317</v>
      </c>
      <c r="AC152" s="1">
        <v>0.5</v>
      </c>
      <c r="AD152" s="1">
        <f t="shared" si="133"/>
        <v>103.24114418786742</v>
      </c>
      <c r="AE152" s="1">
        <f t="shared" si="134"/>
        <v>2.5692617256592785</v>
      </c>
      <c r="AF152" s="1">
        <f t="shared" si="135"/>
        <v>95.5281494387529</v>
      </c>
      <c r="AG152" s="1">
        <f t="shared" si="136"/>
        <v>4.326808040029939</v>
      </c>
      <c r="AH152" s="1">
        <f t="shared" si="137"/>
        <v>99.90368664184503</v>
      </c>
      <c r="AI152" s="1">
        <f t="shared" si="138"/>
        <v>2.4468377513911723</v>
      </c>
      <c r="AJ152" s="1">
        <f>AVERAGE(Y152:AA152)</f>
        <v>101.2289494716315</v>
      </c>
      <c r="AK152" s="1">
        <f t="shared" si="139"/>
        <v>1.0271915138660852</v>
      </c>
    </row>
    <row r="153" spans="1:37" ht="15">
      <c r="A153" s="4" t="s">
        <v>91</v>
      </c>
      <c r="B153" s="2">
        <v>39109</v>
      </c>
      <c r="C153" s="2">
        <v>39405</v>
      </c>
      <c r="D153" s="2">
        <v>40332</v>
      </c>
      <c r="E153" s="2">
        <v>34173</v>
      </c>
      <c r="F153" s="2">
        <v>40248</v>
      </c>
      <c r="G153" s="2">
        <v>39697</v>
      </c>
      <c r="H153" s="2">
        <v>33204</v>
      </c>
      <c r="I153" s="2">
        <v>39204</v>
      </c>
      <c r="J153" s="2">
        <v>41866</v>
      </c>
      <c r="K153" s="2">
        <v>40067</v>
      </c>
      <c r="L153" s="2">
        <v>42021</v>
      </c>
      <c r="M153" s="2">
        <v>41287</v>
      </c>
      <c r="O153" s="1">
        <v>1</v>
      </c>
      <c r="P153" s="1">
        <f>B153/$B$150*100</f>
        <v>107.31553384737809</v>
      </c>
      <c r="Q153" s="1">
        <f>C153/$C$150*100</f>
        <v>103.05463294714544</v>
      </c>
      <c r="R153" s="1">
        <f>D153/$D$150*100</f>
        <v>106.14522199120984</v>
      </c>
      <c r="S153" s="1">
        <f>E153/$E$150*100</f>
        <v>97.53681927160635</v>
      </c>
      <c r="T153" s="1">
        <f>F153/$F$150*100</f>
        <v>97.47402581676394</v>
      </c>
      <c r="U153" s="1">
        <f>G153/$G$150*100</f>
        <v>100.20952188620184</v>
      </c>
      <c r="V153" s="1">
        <f>H153/$H$150*100</f>
        <v>101.27802348635046</v>
      </c>
      <c r="W153" s="1">
        <f>I153/$I$150*100</f>
        <v>99.45710081688568</v>
      </c>
      <c r="X153" s="1">
        <f>J153/$J$150*100</f>
        <v>101.10850822324728</v>
      </c>
      <c r="Y153" s="1">
        <f>K153/$K$150*100</f>
        <v>98.1986177148179</v>
      </c>
      <c r="Z153" s="1">
        <f>L153/$L$150*100</f>
        <v>101.27006314165902</v>
      </c>
      <c r="AA153" s="1">
        <f>M153/$M$150*100</f>
        <v>101.94069282239944</v>
      </c>
      <c r="AC153" s="1">
        <v>1</v>
      </c>
      <c r="AD153" s="1">
        <f t="shared" si="133"/>
        <v>105.50512959524445</v>
      </c>
      <c r="AE153" s="1">
        <f t="shared" si="134"/>
        <v>2.201387704819483</v>
      </c>
      <c r="AF153" s="1">
        <f t="shared" si="135"/>
        <v>98.40678899152404</v>
      </c>
      <c r="AG153" s="1">
        <f t="shared" si="136"/>
        <v>1.5615281526945988</v>
      </c>
      <c r="AH153" s="1">
        <f t="shared" si="137"/>
        <v>100.61454417549447</v>
      </c>
      <c r="AI153" s="1">
        <f t="shared" si="138"/>
        <v>1.0059523857504074</v>
      </c>
      <c r="AJ153" s="1">
        <f>AVERAGE(Y153:AA153)</f>
        <v>100.46979122629212</v>
      </c>
      <c r="AK153" s="1">
        <f t="shared" si="139"/>
        <v>1.9952713804365332</v>
      </c>
    </row>
    <row r="154" spans="1:37" ht="15">
      <c r="A154" s="4" t="s">
        <v>92</v>
      </c>
      <c r="B154" s="2">
        <v>38521</v>
      </c>
      <c r="C154" s="2">
        <v>38802</v>
      </c>
      <c r="D154" s="2">
        <v>39201</v>
      </c>
      <c r="E154" s="2">
        <v>37241</v>
      </c>
      <c r="F154" s="2">
        <v>39922</v>
      </c>
      <c r="G154" s="2">
        <v>39496</v>
      </c>
      <c r="H154" s="2">
        <v>39049</v>
      </c>
      <c r="I154" s="2">
        <v>37031</v>
      </c>
      <c r="J154" s="2">
        <v>40437</v>
      </c>
      <c r="K154" s="2">
        <v>39675</v>
      </c>
      <c r="L154" s="2">
        <v>41444</v>
      </c>
      <c r="M154" s="2">
        <v>41344</v>
      </c>
      <c r="O154" s="1">
        <v>2</v>
      </c>
      <c r="P154" s="1">
        <f>B154/$B$150*100</f>
        <v>105.70205526438548</v>
      </c>
      <c r="Q154" s="1">
        <f>C154/$C$150*100</f>
        <v>101.47762638282292</v>
      </c>
      <c r="R154" s="1">
        <f>D154/$D$150*100</f>
        <v>103.16867121088507</v>
      </c>
      <c r="S154" s="1">
        <f>E154/$E$150*100</f>
        <v>106.29352665829433</v>
      </c>
      <c r="T154" s="1">
        <f>F154/$F$150*100</f>
        <v>96.6845075197985</v>
      </c>
      <c r="U154" s="1">
        <f>G154/$G$150*100</f>
        <v>99.70212551118291</v>
      </c>
      <c r="V154" s="1">
        <f>H154/$H$150*100</f>
        <v>119.10629861217019</v>
      </c>
      <c r="W154" s="1">
        <f>I154/$I$150*100</f>
        <v>93.94439088741184</v>
      </c>
      <c r="X154" s="1">
        <f>J154/$J$150*100</f>
        <v>97.65740092254933</v>
      </c>
      <c r="Y154" s="1">
        <f>K154/$K$150*100</f>
        <v>97.23788049605412</v>
      </c>
      <c r="Z154" s="1">
        <f>L154/$L$150*100</f>
        <v>99.87950065069649</v>
      </c>
      <c r="AA154" s="1">
        <f>M154/$M$150*100</f>
        <v>102.08143008814596</v>
      </c>
      <c r="AC154" s="1">
        <v>2</v>
      </c>
      <c r="AD154" s="1">
        <f t="shared" si="133"/>
        <v>103.44945095269782</v>
      </c>
      <c r="AE154" s="1">
        <f t="shared" si="134"/>
        <v>2.1261650433125605</v>
      </c>
      <c r="AF154" s="1">
        <f t="shared" si="135"/>
        <v>100.89338656309191</v>
      </c>
      <c r="AG154" s="1">
        <f t="shared" si="136"/>
        <v>4.914024762996343</v>
      </c>
      <c r="AH154" s="1">
        <f t="shared" si="137"/>
        <v>103.56936347404378</v>
      </c>
      <c r="AI154" s="1">
        <f t="shared" si="138"/>
        <v>13.582852277596928</v>
      </c>
      <c r="AJ154" s="1">
        <f>AVERAGE(Y154:AA154)</f>
        <v>99.73293707829885</v>
      </c>
      <c r="AK154" s="1">
        <f t="shared" si="139"/>
        <v>2.4250987244499433</v>
      </c>
    </row>
    <row r="155" spans="1:37" ht="15">
      <c r="A155" s="4" t="s">
        <v>93</v>
      </c>
      <c r="B155" s="2">
        <v>38398</v>
      </c>
      <c r="C155" s="2">
        <v>39573</v>
      </c>
      <c r="D155" s="2">
        <v>38619</v>
      </c>
      <c r="E155" s="2">
        <v>34158</v>
      </c>
      <c r="F155" s="2">
        <v>40034</v>
      </c>
      <c r="G155" s="2">
        <v>38299</v>
      </c>
      <c r="H155" s="2">
        <v>30708</v>
      </c>
      <c r="I155" s="2">
        <v>34724</v>
      </c>
      <c r="J155" s="2">
        <v>39144</v>
      </c>
      <c r="K155" s="2">
        <v>38987</v>
      </c>
      <c r="L155" s="2">
        <v>39856</v>
      </c>
      <c r="M155" s="2">
        <v>40721</v>
      </c>
      <c r="O155" s="1">
        <v>5</v>
      </c>
      <c r="P155" s="1">
        <f>B155/$B$150*100</f>
        <v>105.36454188733092</v>
      </c>
      <c r="Q155" s="1">
        <f>C155/$C$150*100</f>
        <v>103.49399796009102</v>
      </c>
      <c r="R155" s="1">
        <f>D155/$D$150*100</f>
        <v>101.63697133984262</v>
      </c>
      <c r="S155" s="1">
        <f>E155/$E$150*100</f>
        <v>97.49400616508734</v>
      </c>
      <c r="T155" s="1">
        <f>F155/$F$150*100</f>
        <v>96.95575306967619</v>
      </c>
      <c r="U155" s="1">
        <f>G155/$G$150*100</f>
        <v>96.68046650174182</v>
      </c>
      <c r="V155" s="1">
        <f>H155/$H$150*100</f>
        <v>93.6647857251792</v>
      </c>
      <c r="W155" s="1">
        <f>I155/$I$150*100</f>
        <v>88.0917347404739</v>
      </c>
      <c r="X155" s="1">
        <f>J155/$J$150*100</f>
        <v>94.53474050281353</v>
      </c>
      <c r="Y155" s="1">
        <f>K155/$K$150*100</f>
        <v>95.5516886427136</v>
      </c>
      <c r="Z155" s="1">
        <f>L155/$L$150*100</f>
        <v>96.0524413168169</v>
      </c>
      <c r="AA155" s="1">
        <f>M155/$M$150*100</f>
        <v>100.54319646428482</v>
      </c>
      <c r="AC155" s="1">
        <v>5</v>
      </c>
      <c r="AD155" s="1">
        <f t="shared" si="133"/>
        <v>103.49850372908817</v>
      </c>
      <c r="AE155" s="1">
        <f t="shared" si="134"/>
        <v>1.8637893585626153</v>
      </c>
      <c r="AF155" s="1">
        <f>AVERAGE(S155:U155)</f>
        <v>97.04340857883511</v>
      </c>
      <c r="AG155" s="1">
        <f t="shared" si="136"/>
        <v>0.41379259560016246</v>
      </c>
      <c r="AH155" s="1">
        <f t="shared" si="137"/>
        <v>92.09708698948889</v>
      </c>
      <c r="AI155" s="1">
        <f t="shared" si="138"/>
        <v>3.4959033607637418</v>
      </c>
      <c r="AJ155" s="1">
        <f>AVERAGE(Y155:AA155)</f>
        <v>97.38244214127178</v>
      </c>
      <c r="AK155" s="1">
        <f>STDEV(Y155:AA155)</f>
        <v>2.748720471053695</v>
      </c>
    </row>
    <row r="156" spans="1:37" ht="15">
      <c r="A156" s="4" t="s">
        <v>94</v>
      </c>
      <c r="B156" s="2">
        <v>37560</v>
      </c>
      <c r="C156" s="2">
        <v>39304</v>
      </c>
      <c r="D156" s="2">
        <v>38061</v>
      </c>
      <c r="E156" s="2">
        <v>34363</v>
      </c>
      <c r="F156" s="2">
        <v>39184</v>
      </c>
      <c r="G156" s="2">
        <v>38159</v>
      </c>
      <c r="H156" s="2">
        <v>36900</v>
      </c>
      <c r="I156" s="2">
        <v>37739</v>
      </c>
      <c r="J156" s="2">
        <v>39930</v>
      </c>
      <c r="K156" s="2">
        <v>36458</v>
      </c>
      <c r="L156" s="2">
        <v>40657</v>
      </c>
      <c r="M156" s="2">
        <v>40754</v>
      </c>
      <c r="O156" s="1">
        <v>10</v>
      </c>
      <c r="P156" s="1">
        <f>B156/$B$150*100</f>
        <v>103.06506050544687</v>
      </c>
      <c r="Q156" s="1">
        <f>C156/$C$150*100</f>
        <v>102.79049088579124</v>
      </c>
      <c r="R156" s="1">
        <f>D156/$D$150*100</f>
        <v>100.16843435008028</v>
      </c>
      <c r="S156" s="1">
        <f>E156/$E$150*100</f>
        <v>98.07911862084713</v>
      </c>
      <c r="T156" s="1">
        <f>F156/$F$150*100</f>
        <v>94.89719309292582</v>
      </c>
      <c r="U156" s="1">
        <f>G156/$G$150*100</f>
        <v>96.32705609128087</v>
      </c>
      <c r="V156" s="1">
        <f>H156/$H$150*100</f>
        <v>112.5514717096233</v>
      </c>
      <c r="W156" s="1">
        <f>I156/$I$150*100</f>
        <v>95.7405246334162</v>
      </c>
      <c r="X156" s="1">
        <f>J156/$J$150*100</f>
        <v>96.43297027072717</v>
      </c>
      <c r="Y156" s="1">
        <f>K156/$K$150*100</f>
        <v>89.353463065536</v>
      </c>
      <c r="Z156" s="1">
        <f>L156/$L$150*100</f>
        <v>97.98284089265918</v>
      </c>
      <c r="AA156" s="1">
        <f>M156/$M$150*100</f>
        <v>100.62467593392756</v>
      </c>
      <c r="AC156" s="1">
        <v>10</v>
      </c>
      <c r="AD156" s="1">
        <f t="shared" si="133"/>
        <v>102.00799524710612</v>
      </c>
      <c r="AE156" s="1">
        <f t="shared" si="134"/>
        <v>1.5990107377404874</v>
      </c>
      <c r="AF156" s="1">
        <f>AVERAGE(S156:U156)</f>
        <v>96.43445593501792</v>
      </c>
      <c r="AG156" s="1">
        <f t="shared" si="136"/>
        <v>1.5936792529036024</v>
      </c>
      <c r="AH156" s="1">
        <f t="shared" si="137"/>
        <v>101.57498887125557</v>
      </c>
      <c r="AI156" s="1">
        <f t="shared" si="138"/>
        <v>9.512215928262664</v>
      </c>
      <c r="AJ156" s="1">
        <f>AVERAGE(Y156:AA156)</f>
        <v>95.98699329737424</v>
      </c>
      <c r="AK156" s="1">
        <f>STDEV(Y156:AA156)</f>
        <v>5.894710815540686</v>
      </c>
    </row>
    <row r="157" spans="1:37" ht="15">
      <c r="A157" s="4" t="s">
        <v>95</v>
      </c>
      <c r="B157" s="2">
        <v>39261</v>
      </c>
      <c r="C157" s="2">
        <v>39666</v>
      </c>
      <c r="D157" s="2">
        <v>38786</v>
      </c>
      <c r="E157" s="2">
        <v>35219</v>
      </c>
      <c r="F157" s="2">
        <v>40091</v>
      </c>
      <c r="G157" s="2">
        <v>40181</v>
      </c>
      <c r="H157" s="2">
        <v>39567</v>
      </c>
      <c r="I157" s="2">
        <v>39052</v>
      </c>
      <c r="J157" s="2">
        <v>40778</v>
      </c>
      <c r="K157" s="2">
        <v>37045</v>
      </c>
      <c r="L157" s="2">
        <v>40007</v>
      </c>
      <c r="M157" s="2">
        <v>40425</v>
      </c>
      <c r="O157" s="1">
        <v>20</v>
      </c>
      <c r="P157" s="1">
        <f>B157/$B$150*100</f>
        <v>107.73262354910409</v>
      </c>
      <c r="Q157" s="1">
        <f>C157/$C$150*100</f>
        <v>103.73721787797159</v>
      </c>
      <c r="R157" s="1">
        <f>D157/$D$150*100</f>
        <v>102.07647972208332</v>
      </c>
      <c r="S157" s="1">
        <f>E157/$E$150*100</f>
        <v>100.52231989953191</v>
      </c>
      <c r="T157" s="1">
        <f>F157/$F$150*100</f>
        <v>97.09379767988182</v>
      </c>
      <c r="U157" s="1">
        <f>G157/$G$150*100</f>
        <v>101.43131216236685</v>
      </c>
      <c r="V157" s="1">
        <f>H157/$H$150*100</f>
        <v>120.68628946164404</v>
      </c>
      <c r="W157" s="1">
        <f>I157/$I$150*100</f>
        <v>99.07149018215028</v>
      </c>
      <c r="X157" s="1">
        <f>J157/$J$150*100</f>
        <v>98.48093317555002</v>
      </c>
      <c r="Y157" s="1">
        <f>K157/$K$150*100</f>
        <v>90.79211803342973</v>
      </c>
      <c r="Z157" s="1">
        <f>L157/$L$150*100</f>
        <v>96.4163493517135</v>
      </c>
      <c r="AA157" s="1">
        <f>M157/$M$150*100</f>
        <v>99.81235031233797</v>
      </c>
      <c r="AC157" s="1">
        <v>20</v>
      </c>
      <c r="AD157" s="1">
        <f t="shared" si="133"/>
        <v>104.51544038305299</v>
      </c>
      <c r="AE157" s="1">
        <f t="shared" si="134"/>
        <v>2.907269070545016</v>
      </c>
      <c r="AF157" s="1">
        <f>AVERAGE(S157:U157)</f>
        <v>99.68247658059352</v>
      </c>
      <c r="AG157" s="1">
        <f t="shared" si="136"/>
        <v>2.287468157530489</v>
      </c>
      <c r="AH157" s="1">
        <f t="shared" si="137"/>
        <v>106.07957093978145</v>
      </c>
      <c r="AI157" s="1">
        <f t="shared" si="138"/>
        <v>12.653235115068554</v>
      </c>
      <c r="AJ157" s="1">
        <f>AVERAGE(Y157:AA157)</f>
        <v>95.6736058991604</v>
      </c>
      <c r="AK157" s="1">
        <f>STDEV(Y157:AA157)</f>
        <v>4.555754434624128</v>
      </c>
    </row>
    <row r="158" spans="1:1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5">
      <c r="A159" s="4" t="s">
        <v>72</v>
      </c>
      <c r="B159" s="4">
        <v>7199.706</v>
      </c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5">
      <c r="A160" s="4" t="s">
        <v>73</v>
      </c>
      <c r="B160" s="4">
        <v>27.9</v>
      </c>
      <c r="C160" s="5"/>
      <c r="D160" s="5"/>
      <c r="E160" s="5"/>
      <c r="F160" s="5"/>
      <c r="G160" s="5"/>
      <c r="H160" s="5"/>
      <c r="I160" s="5"/>
      <c r="J160" s="5"/>
      <c r="K160" s="5"/>
    </row>
    <row r="161" spans="1:37" ht="15">
      <c r="A161" s="4" t="s">
        <v>74</v>
      </c>
      <c r="B161" s="4">
        <v>9</v>
      </c>
      <c r="C161" s="5"/>
      <c r="D161" s="5"/>
      <c r="E161" s="5"/>
      <c r="F161" s="5"/>
      <c r="G161" s="5"/>
      <c r="H161" s="5"/>
      <c r="I161" s="5"/>
      <c r="J161" s="5"/>
      <c r="K161" s="5"/>
      <c r="AD161" s="6" t="s">
        <v>98</v>
      </c>
      <c r="AE161" s="6"/>
      <c r="AF161" s="7">
        <v>0.01</v>
      </c>
      <c r="AG161" s="6"/>
      <c r="AH161" s="8">
        <v>0.025</v>
      </c>
      <c r="AI161" s="6"/>
      <c r="AJ161" s="7">
        <v>0.05</v>
      </c>
      <c r="AK161" s="6"/>
    </row>
    <row r="162" spans="1:37" ht="15">
      <c r="A162" s="4" t="s">
        <v>75</v>
      </c>
      <c r="B162" s="4" t="s">
        <v>76</v>
      </c>
      <c r="C162" s="4" t="s">
        <v>77</v>
      </c>
      <c r="D162" s="4" t="s">
        <v>78</v>
      </c>
      <c r="E162" s="4" t="s">
        <v>79</v>
      </c>
      <c r="F162" s="4" t="s">
        <v>80</v>
      </c>
      <c r="G162" s="4" t="s">
        <v>81</v>
      </c>
      <c r="H162" s="4" t="s">
        <v>82</v>
      </c>
      <c r="I162" s="4" t="s">
        <v>83</v>
      </c>
      <c r="J162" s="4" t="s">
        <v>84</v>
      </c>
      <c r="K162" s="4" t="s">
        <v>85</v>
      </c>
      <c r="L162" s="4" t="s">
        <v>86</v>
      </c>
      <c r="M162" s="4" t="s">
        <v>87</v>
      </c>
      <c r="P162" s="9" t="s">
        <v>98</v>
      </c>
      <c r="Q162" s="9"/>
      <c r="R162" s="9"/>
      <c r="S162" s="9" t="s">
        <v>99</v>
      </c>
      <c r="T162" s="9"/>
      <c r="U162" s="9"/>
      <c r="V162" s="9" t="s">
        <v>100</v>
      </c>
      <c r="W162" s="9"/>
      <c r="X162" s="9"/>
      <c r="Y162" s="9" t="s">
        <v>101</v>
      </c>
      <c r="Z162" s="9"/>
      <c r="AA162" s="9"/>
      <c r="AD162" s="10" t="s">
        <v>102</v>
      </c>
      <c r="AE162" s="10" t="s">
        <v>103</v>
      </c>
      <c r="AF162" s="10" t="s">
        <v>102</v>
      </c>
      <c r="AG162" s="10" t="s">
        <v>103</v>
      </c>
      <c r="AH162" s="10" t="s">
        <v>102</v>
      </c>
      <c r="AI162" s="10" t="s">
        <v>103</v>
      </c>
      <c r="AJ162" s="10" t="s">
        <v>102</v>
      </c>
      <c r="AK162" s="10" t="s">
        <v>103</v>
      </c>
    </row>
    <row r="163" spans="1:37" ht="15">
      <c r="A163" s="4" t="s">
        <v>88</v>
      </c>
      <c r="B163" s="2">
        <v>36297</v>
      </c>
      <c r="C163" s="2">
        <v>38149</v>
      </c>
      <c r="D163" s="2">
        <v>37968</v>
      </c>
      <c r="E163" s="2">
        <v>34369</v>
      </c>
      <c r="F163" s="2">
        <v>40854</v>
      </c>
      <c r="G163" s="2">
        <v>39005</v>
      </c>
      <c r="H163" s="2">
        <v>32339</v>
      </c>
      <c r="I163" s="2">
        <v>38710</v>
      </c>
      <c r="J163" s="2">
        <v>40884</v>
      </c>
      <c r="K163" s="2">
        <v>40309</v>
      </c>
      <c r="L163" s="2">
        <v>41438</v>
      </c>
      <c r="M163" s="2">
        <v>40353</v>
      </c>
      <c r="O163" s="1">
        <v>0</v>
      </c>
      <c r="P163" s="1">
        <f>B163/$B$163*100</f>
        <v>100</v>
      </c>
      <c r="Q163" s="1">
        <f>C163/$C$163*100</f>
        <v>100</v>
      </c>
      <c r="R163" s="1">
        <f>D163/$D$163*100</f>
        <v>100</v>
      </c>
      <c r="S163" s="1">
        <f>E163/$E$163*100</f>
        <v>100</v>
      </c>
      <c r="T163" s="1">
        <f>F163/$F$163*100</f>
        <v>100</v>
      </c>
      <c r="U163" s="1">
        <f>G163/$G$163*100</f>
        <v>100</v>
      </c>
      <c r="V163" s="1">
        <f>H163/$H$163*100</f>
        <v>100</v>
      </c>
      <c r="W163" s="1">
        <f>I163/$I$163*100</f>
        <v>100</v>
      </c>
      <c r="X163" s="1">
        <f>J163/$J$163*100</f>
        <v>100</v>
      </c>
      <c r="Y163" s="1">
        <f>K163/$K$163*100</f>
        <v>100</v>
      </c>
      <c r="Z163" s="1">
        <f>L163/$L$163*100</f>
        <v>100</v>
      </c>
      <c r="AA163" s="1">
        <f>M163/$M$163*100</f>
        <v>100</v>
      </c>
      <c r="AC163" s="1">
        <v>0</v>
      </c>
      <c r="AD163" s="1">
        <f>AVERAGE(P163:R163)</f>
        <v>100</v>
      </c>
      <c r="AE163" s="1">
        <f>STDEV(P163:R163)</f>
        <v>0</v>
      </c>
      <c r="AF163" s="1">
        <f>AVERAGE(S163:U163)</f>
        <v>100</v>
      </c>
      <c r="AG163" s="1">
        <f>STDEV(S163:U163)</f>
        <v>0</v>
      </c>
      <c r="AH163" s="1">
        <f>AVERAGE(V163:X163)</f>
        <v>100</v>
      </c>
      <c r="AI163" s="1">
        <f>STDEV(V163:X163)</f>
        <v>0</v>
      </c>
      <c r="AJ163" s="1">
        <f>AVERAGE(Y163:AA163)</f>
        <v>100</v>
      </c>
      <c r="AK163" s="1">
        <f>STDEV(Y163:AA163)</f>
        <v>0</v>
      </c>
    </row>
    <row r="164" spans="1:37" ht="15">
      <c r="A164" s="4" t="s">
        <v>89</v>
      </c>
      <c r="B164" s="2">
        <v>38870</v>
      </c>
      <c r="C164" s="2">
        <v>40390</v>
      </c>
      <c r="D164" s="2">
        <v>39686</v>
      </c>
      <c r="E164" s="2">
        <v>36766</v>
      </c>
      <c r="F164" s="2">
        <v>40602</v>
      </c>
      <c r="G164" s="2">
        <v>39090</v>
      </c>
      <c r="H164" s="2">
        <v>32542</v>
      </c>
      <c r="I164" s="2">
        <v>38807</v>
      </c>
      <c r="J164" s="2">
        <v>42623</v>
      </c>
      <c r="K164" s="2">
        <v>40315</v>
      </c>
      <c r="L164" s="2">
        <v>41857</v>
      </c>
      <c r="M164" s="2">
        <v>40678</v>
      </c>
      <c r="O164" s="1">
        <v>0.1</v>
      </c>
      <c r="P164" s="1">
        <f>B164/$B$163*100</f>
        <v>107.08874011626305</v>
      </c>
      <c r="Q164" s="1">
        <f>C164/$C$163*100</f>
        <v>105.87433484495006</v>
      </c>
      <c r="R164" s="1">
        <f>D164/$D$163*100</f>
        <v>104.52486304256216</v>
      </c>
      <c r="S164" s="1">
        <f>E164/$E$163*100</f>
        <v>106.97430824289331</v>
      </c>
      <c r="T164" s="1">
        <f>F164/$F$163*100</f>
        <v>99.38316933470406</v>
      </c>
      <c r="U164" s="1">
        <f>G164/$G$163*100</f>
        <v>100.21792077938724</v>
      </c>
      <c r="V164" s="1">
        <f>H164/$H$163*100</f>
        <v>100.62772503787996</v>
      </c>
      <c r="W164" s="1">
        <f>I164/$I$163*100</f>
        <v>100.25058124515628</v>
      </c>
      <c r="X164" s="1">
        <f>J164/$J$163*100</f>
        <v>104.25349770081205</v>
      </c>
      <c r="Y164" s="1">
        <f>K164/$K$163*100</f>
        <v>100.01488501327248</v>
      </c>
      <c r="Z164" s="1">
        <f>L164/$L$163*100</f>
        <v>101.01114918673682</v>
      </c>
      <c r="AA164" s="1">
        <f>M164/$M$163*100</f>
        <v>100.80539241196442</v>
      </c>
      <c r="AC164" s="1">
        <v>0.1</v>
      </c>
      <c r="AD164" s="1">
        <f aca="true" t="shared" si="140" ref="AD164:AD170">AVERAGE(P164:R164)</f>
        <v>105.8293126679251</v>
      </c>
      <c r="AE164" s="1">
        <f aca="true" t="shared" si="141" ref="AE164:AE170">STDEV(P164:R164)</f>
        <v>1.2825313483811285</v>
      </c>
      <c r="AF164" s="1">
        <f aca="true" t="shared" si="142" ref="AF164:AF170">AVERAGE(S164:U164)</f>
        <v>102.1917994523282</v>
      </c>
      <c r="AG164" s="1">
        <f aca="true" t="shared" si="143" ref="AG164:AG170">STDEV(S164:U164)</f>
        <v>4.162750922463961</v>
      </c>
      <c r="AH164" s="1">
        <f aca="true" t="shared" si="144" ref="AH164:AH170">AVERAGE(V164:X164)</f>
        <v>101.71060132794942</v>
      </c>
      <c r="AI164" s="1">
        <f aca="true" t="shared" si="145" ref="AI164:AI170">STDEV(V164:X164)</f>
        <v>2.2102716648493455</v>
      </c>
      <c r="AJ164" s="1">
        <f>AVERAGE(Y164:AA164)</f>
        <v>100.61047553732458</v>
      </c>
      <c r="AK164" s="1">
        <f aca="true" t="shared" si="146" ref="AK164:AK170">STDEV(Y164:AA164)</f>
        <v>0.5259562879619094</v>
      </c>
    </row>
    <row r="165" spans="1:37" ht="15">
      <c r="A165" s="4" t="s">
        <v>90</v>
      </c>
      <c r="B165" s="2">
        <v>38714</v>
      </c>
      <c r="C165" s="2">
        <v>39727</v>
      </c>
      <c r="D165" s="2">
        <v>38576</v>
      </c>
      <c r="E165" s="2">
        <v>34566</v>
      </c>
      <c r="F165" s="2">
        <v>37127</v>
      </c>
      <c r="G165" s="2">
        <v>37995</v>
      </c>
      <c r="H165" s="2">
        <v>32465</v>
      </c>
      <c r="I165" s="2">
        <v>38359</v>
      </c>
      <c r="J165" s="2">
        <v>42394</v>
      </c>
      <c r="K165" s="2">
        <v>41419</v>
      </c>
      <c r="L165" s="2">
        <v>41961</v>
      </c>
      <c r="M165" s="2">
        <v>40503</v>
      </c>
      <c r="O165" s="1">
        <v>0.5</v>
      </c>
      <c r="P165" s="1">
        <f>B165/$B$163*100</f>
        <v>106.65895253051217</v>
      </c>
      <c r="Q165" s="1">
        <f>C165/$C$163*100</f>
        <v>104.13641248787648</v>
      </c>
      <c r="R165" s="1">
        <f>D165/$D$163*100</f>
        <v>101.60134850400337</v>
      </c>
      <c r="S165" s="1">
        <f>E165/$E$163*100</f>
        <v>100.57319095696704</v>
      </c>
      <c r="T165" s="1">
        <f>F165/$F$163*100</f>
        <v>90.877270279532</v>
      </c>
      <c r="U165" s="1">
        <f>G165/$G$163*100</f>
        <v>97.41058838610435</v>
      </c>
      <c r="V165" s="1">
        <f>H165/$H$163*100</f>
        <v>100.38962243730481</v>
      </c>
      <c r="W165" s="1">
        <f>I165/$I$163*100</f>
        <v>99.09325755618703</v>
      </c>
      <c r="X165" s="1">
        <f>J165/$J$163*100</f>
        <v>103.6933763819587</v>
      </c>
      <c r="Y165" s="1">
        <f>K165/$K$163*100</f>
        <v>102.75372745540699</v>
      </c>
      <c r="Z165" s="1">
        <f>L165/$L$163*100</f>
        <v>101.2621265505092</v>
      </c>
      <c r="AA165" s="1">
        <f>M165/$M$163*100</f>
        <v>100.37171957475282</v>
      </c>
      <c r="AC165" s="1">
        <v>0.5</v>
      </c>
      <c r="AD165" s="1">
        <f t="shared" si="140"/>
        <v>104.13223784079734</v>
      </c>
      <c r="AE165" s="1">
        <f t="shared" si="141"/>
        <v>2.5288045976307023</v>
      </c>
      <c r="AF165" s="1">
        <f t="shared" si="142"/>
        <v>96.2870165408678</v>
      </c>
      <c r="AG165" s="1">
        <f t="shared" si="143"/>
        <v>4.944646571225723</v>
      </c>
      <c r="AH165" s="1">
        <f t="shared" si="144"/>
        <v>101.05875212515018</v>
      </c>
      <c r="AI165" s="1">
        <f t="shared" si="145"/>
        <v>2.371934697071522</v>
      </c>
      <c r="AJ165" s="1">
        <f>AVERAGE(Y165:AA165)</f>
        <v>101.46252452688968</v>
      </c>
      <c r="AK165" s="1">
        <f t="shared" si="146"/>
        <v>1.203582110858119</v>
      </c>
    </row>
    <row r="166" spans="1:37" ht="15">
      <c r="A166" s="4" t="s">
        <v>91</v>
      </c>
      <c r="B166" s="2">
        <v>39410</v>
      </c>
      <c r="C166" s="2">
        <v>40243</v>
      </c>
      <c r="D166" s="2">
        <v>40754</v>
      </c>
      <c r="E166" s="2">
        <v>34414</v>
      </c>
      <c r="F166" s="2">
        <v>39990</v>
      </c>
      <c r="G166" s="2">
        <v>39234</v>
      </c>
      <c r="H166" s="2">
        <v>33005</v>
      </c>
      <c r="I166" s="2">
        <v>38944</v>
      </c>
      <c r="J166" s="2">
        <v>41547</v>
      </c>
      <c r="K166" s="2">
        <v>39513</v>
      </c>
      <c r="L166" s="2">
        <v>42048</v>
      </c>
      <c r="M166" s="2">
        <v>41005</v>
      </c>
      <c r="O166" s="1">
        <v>1</v>
      </c>
      <c r="P166" s="1">
        <f>B166/$B$163*100</f>
        <v>108.57646637463152</v>
      </c>
      <c r="Q166" s="1">
        <f>C166/$C$163*100</f>
        <v>105.48900364360796</v>
      </c>
      <c r="R166" s="1">
        <f>D166/$D$163*100</f>
        <v>107.3377581120944</v>
      </c>
      <c r="S166" s="1">
        <f>E166/$E$163*100</f>
        <v>100.13093194448486</v>
      </c>
      <c r="T166" s="1">
        <f>F166/$F$163*100</f>
        <v>97.88515200469966</v>
      </c>
      <c r="U166" s="1">
        <f>G166/$G$163*100</f>
        <v>100.58710421740801</v>
      </c>
      <c r="V166" s="1">
        <f>H166/$H$163*100</f>
        <v>102.0594328828968</v>
      </c>
      <c r="W166" s="1">
        <f>I166/$I$163*100</f>
        <v>100.60449496254198</v>
      </c>
      <c r="X166" s="1">
        <f>J166/$J$163*100</f>
        <v>101.62166128558849</v>
      </c>
      <c r="Y166" s="1">
        <f>K166/$K$163*100</f>
        <v>98.0252549058523</v>
      </c>
      <c r="Z166" s="1">
        <f>L166/$L$163*100</f>
        <v>101.47207876828033</v>
      </c>
      <c r="AA166" s="1">
        <f>M166/$M$163*100</f>
        <v>101.61574108492553</v>
      </c>
      <c r="AC166" s="1">
        <v>1</v>
      </c>
      <c r="AD166" s="1">
        <f t="shared" si="140"/>
        <v>107.13440937677797</v>
      </c>
      <c r="AE166" s="1">
        <f t="shared" si="141"/>
        <v>1.5537437240359069</v>
      </c>
      <c r="AF166" s="1">
        <f t="shared" si="142"/>
        <v>99.53439605553085</v>
      </c>
      <c r="AG166" s="1">
        <f t="shared" si="143"/>
        <v>1.4463843680182324</v>
      </c>
      <c r="AH166" s="1">
        <f t="shared" si="144"/>
        <v>101.4285297103424</v>
      </c>
      <c r="AI166" s="1">
        <f t="shared" si="145"/>
        <v>0.746448887760826</v>
      </c>
      <c r="AJ166" s="1">
        <f>AVERAGE(Y166:AA166)</f>
        <v>100.37102491968604</v>
      </c>
      <c r="AK166" s="1">
        <f t="shared" si="146"/>
        <v>2.0327659564389564</v>
      </c>
    </row>
    <row r="167" spans="1:37" ht="15">
      <c r="A167" s="4" t="s">
        <v>92</v>
      </c>
      <c r="B167" s="2">
        <v>38212</v>
      </c>
      <c r="C167" s="2">
        <v>39469</v>
      </c>
      <c r="D167" s="2">
        <v>39353</v>
      </c>
      <c r="E167" s="2">
        <v>36668</v>
      </c>
      <c r="F167" s="2">
        <v>39569</v>
      </c>
      <c r="G167" s="2">
        <v>39221</v>
      </c>
      <c r="H167" s="2">
        <v>38394</v>
      </c>
      <c r="I167" s="2">
        <v>36635</v>
      </c>
      <c r="J167" s="2">
        <v>39922</v>
      </c>
      <c r="K167" s="2">
        <v>39526</v>
      </c>
      <c r="L167" s="2">
        <v>41266</v>
      </c>
      <c r="M167" s="2">
        <v>41040</v>
      </c>
      <c r="O167" s="1">
        <v>2</v>
      </c>
      <c r="P167" s="1">
        <f>B167/$B$163*100</f>
        <v>105.27591811995482</v>
      </c>
      <c r="Q167" s="1">
        <f>C167/$C$163*100</f>
        <v>103.46011691001075</v>
      </c>
      <c r="R167" s="1">
        <f>D167/$D$163*100</f>
        <v>103.64780868099453</v>
      </c>
      <c r="S167" s="1">
        <f>E167/$E$163*100</f>
        <v>106.68916756379296</v>
      </c>
      <c r="T167" s="1">
        <f>F167/$F$163*100</f>
        <v>96.85465315513781</v>
      </c>
      <c r="U167" s="1">
        <f>G167/$G$163*100</f>
        <v>100.55377515703114</v>
      </c>
      <c r="V167" s="1">
        <f>H167/$H$163*100</f>
        <v>118.72352268159187</v>
      </c>
      <c r="W167" s="1">
        <f>I167/$I$163*100</f>
        <v>94.63962800309997</v>
      </c>
      <c r="X167" s="1">
        <f>J167/$J$163*100</f>
        <v>97.64700127189121</v>
      </c>
      <c r="Y167" s="1">
        <f>K167/$K$163*100</f>
        <v>98.05750576794264</v>
      </c>
      <c r="Z167" s="1">
        <f>L167/$L$163*100</f>
        <v>99.5849220522226</v>
      </c>
      <c r="AA167" s="1">
        <f>M167/$M$163*100</f>
        <v>101.70247565236785</v>
      </c>
      <c r="AC167" s="1">
        <v>2</v>
      </c>
      <c r="AD167" s="1">
        <f t="shared" si="140"/>
        <v>104.12794790365338</v>
      </c>
      <c r="AE167" s="1">
        <f t="shared" si="141"/>
        <v>0.9985908888830114</v>
      </c>
      <c r="AF167" s="1">
        <f t="shared" si="142"/>
        <v>101.3658652919873</v>
      </c>
      <c r="AG167" s="1">
        <f t="shared" si="143"/>
        <v>4.967296669616311</v>
      </c>
      <c r="AH167" s="1">
        <f t="shared" si="144"/>
        <v>103.67005065219435</v>
      </c>
      <c r="AI167" s="1">
        <f t="shared" si="145"/>
        <v>13.123122288516102</v>
      </c>
      <c r="AJ167" s="1">
        <f>AVERAGE(Y167:AA167)</f>
        <v>99.78163449084435</v>
      </c>
      <c r="AK167" s="1">
        <f t="shared" si="146"/>
        <v>1.8304297862040684</v>
      </c>
    </row>
    <row r="168" spans="1:37" ht="15">
      <c r="A168" s="4" t="s">
        <v>93</v>
      </c>
      <c r="B168" s="2">
        <v>38163</v>
      </c>
      <c r="C168" s="2">
        <v>39465</v>
      </c>
      <c r="D168" s="2">
        <v>38526</v>
      </c>
      <c r="E168" s="2">
        <v>33825</v>
      </c>
      <c r="F168" s="2">
        <v>39686</v>
      </c>
      <c r="G168" s="2">
        <v>37826</v>
      </c>
      <c r="H168" s="2">
        <v>30662</v>
      </c>
      <c r="I168" s="2">
        <v>34110</v>
      </c>
      <c r="J168" s="2">
        <v>38984</v>
      </c>
      <c r="K168" s="2">
        <v>38450</v>
      </c>
      <c r="L168" s="2">
        <v>39250</v>
      </c>
      <c r="M168" s="2">
        <v>40116</v>
      </c>
      <c r="O168" s="1">
        <v>5</v>
      </c>
      <c r="P168" s="1">
        <f>B168/$B$163*100</f>
        <v>105.14092073725101</v>
      </c>
      <c r="Q168" s="1">
        <f>C168/$C$163*100</f>
        <v>103.44963170725315</v>
      </c>
      <c r="R168" s="1">
        <f>D168/$D$163*100</f>
        <v>101.46965865992415</v>
      </c>
      <c r="S168" s="1">
        <f>E168/$E$163*100</f>
        <v>98.41717827111641</v>
      </c>
      <c r="T168" s="1">
        <f>F168/$F$163*100</f>
        <v>97.14103882116805</v>
      </c>
      <c r="U168" s="1">
        <f>G168/$G$163*100</f>
        <v>96.97731060120496</v>
      </c>
      <c r="V168" s="1">
        <f>H168/$H$163*100</f>
        <v>94.81431089396703</v>
      </c>
      <c r="W168" s="1">
        <f>I168/$I$163*100</f>
        <v>88.11676569361921</v>
      </c>
      <c r="X168" s="1">
        <f>J168/$J$163*100</f>
        <v>95.35270521475394</v>
      </c>
      <c r="Y168" s="1">
        <f>K168/$K$163*100</f>
        <v>95.38812672107966</v>
      </c>
      <c r="Z168" s="1">
        <f>L168/$L$163*100</f>
        <v>94.71982238525025</v>
      </c>
      <c r="AA168" s="1">
        <f>M168/$M$163*100</f>
        <v>99.41268307189056</v>
      </c>
      <c r="AC168" s="1">
        <v>5</v>
      </c>
      <c r="AD168" s="1">
        <f t="shared" si="140"/>
        <v>103.35340370147611</v>
      </c>
      <c r="AE168" s="1">
        <f t="shared" si="141"/>
        <v>1.837521750055343</v>
      </c>
      <c r="AF168" s="1">
        <f>AVERAGE(S168:U168)</f>
        <v>97.51184256449648</v>
      </c>
      <c r="AG168" s="1">
        <f t="shared" si="143"/>
        <v>0.7883059613905223</v>
      </c>
      <c r="AH168" s="1">
        <f t="shared" si="144"/>
        <v>92.76126060078006</v>
      </c>
      <c r="AI168" s="1">
        <f t="shared" si="145"/>
        <v>4.031248791397795</v>
      </c>
      <c r="AJ168" s="1">
        <f>AVERAGE(Y168:AA168)</f>
        <v>96.50687739274015</v>
      </c>
      <c r="AK168" s="1">
        <f>STDEV(Y168:AA168)</f>
        <v>2.538589698052667</v>
      </c>
    </row>
    <row r="169" spans="1:37" ht="15">
      <c r="A169" s="4" t="s">
        <v>94</v>
      </c>
      <c r="B169" s="2">
        <v>37340</v>
      </c>
      <c r="C169" s="2">
        <v>38735</v>
      </c>
      <c r="D169" s="2">
        <v>37670</v>
      </c>
      <c r="E169" s="2">
        <v>33895</v>
      </c>
      <c r="F169" s="2">
        <v>38699</v>
      </c>
      <c r="G169" s="2">
        <v>37955</v>
      </c>
      <c r="H169" s="2">
        <v>36330</v>
      </c>
      <c r="I169" s="2">
        <v>37190</v>
      </c>
      <c r="J169" s="2">
        <v>39379</v>
      </c>
      <c r="K169" s="2">
        <v>36333</v>
      </c>
      <c r="L169" s="2">
        <v>40504</v>
      </c>
      <c r="M169" s="2">
        <v>40913</v>
      </c>
      <c r="O169" s="1">
        <v>10</v>
      </c>
      <c r="P169" s="1">
        <f>B169/$B$163*100</f>
        <v>102.87351571755241</v>
      </c>
      <c r="Q169" s="1">
        <f>C169/$C$163*100</f>
        <v>101.53608220398962</v>
      </c>
      <c r="R169" s="1">
        <f>D169/$D$163*100</f>
        <v>99.21512852928782</v>
      </c>
      <c r="S169" s="1">
        <f>E169/$E$163*100</f>
        <v>98.62085018475952</v>
      </c>
      <c r="T169" s="1">
        <f>F169/$F$163*100</f>
        <v>94.72511871542567</v>
      </c>
      <c r="U169" s="1">
        <f>G169/$G$163*100</f>
        <v>97.30803743109858</v>
      </c>
      <c r="V169" s="1">
        <f>H169/$H$163*100</f>
        <v>112.34113608955131</v>
      </c>
      <c r="W169" s="1">
        <f>I169/$I$163*100</f>
        <v>96.07336605528288</v>
      </c>
      <c r="X169" s="1">
        <f>J169/$J$163*100</f>
        <v>96.31885334116036</v>
      </c>
      <c r="Y169" s="1">
        <f>K169/$K$163*100</f>
        <v>90.1361978714431</v>
      </c>
      <c r="Z169" s="1">
        <f>L169/$L$163*100</f>
        <v>97.74603021381341</v>
      </c>
      <c r="AA169" s="1">
        <f>M169/$M$163*100</f>
        <v>101.38775307907714</v>
      </c>
      <c r="AC169" s="1">
        <v>10</v>
      </c>
      <c r="AD169" s="1">
        <f t="shared" si="140"/>
        <v>101.2082421502766</v>
      </c>
      <c r="AE169" s="1">
        <f t="shared" si="141"/>
        <v>1.8510965751220332</v>
      </c>
      <c r="AF169" s="1">
        <f>AVERAGE(S169:U169)</f>
        <v>96.88466877709459</v>
      </c>
      <c r="AG169" s="1">
        <f t="shared" si="143"/>
        <v>1.9820725726330988</v>
      </c>
      <c r="AH169" s="1">
        <f t="shared" si="144"/>
        <v>101.57778516199818</v>
      </c>
      <c r="AI169" s="1">
        <f t="shared" si="145"/>
        <v>9.322143444193829</v>
      </c>
      <c r="AJ169" s="1">
        <f>AVERAGE(Y169:AA169)</f>
        <v>96.42332705477789</v>
      </c>
      <c r="AK169" s="1">
        <f>STDEV(Y169:AA169)</f>
        <v>5.741213406833184</v>
      </c>
    </row>
    <row r="170" spans="1:37" ht="15">
      <c r="A170" s="4" t="s">
        <v>95</v>
      </c>
      <c r="B170" s="2">
        <v>38846</v>
      </c>
      <c r="C170" s="2">
        <v>39244</v>
      </c>
      <c r="D170" s="2">
        <v>38374</v>
      </c>
      <c r="E170" s="2">
        <v>34392</v>
      </c>
      <c r="F170" s="2">
        <v>39608</v>
      </c>
      <c r="G170" s="2">
        <v>39633</v>
      </c>
      <c r="H170" s="2">
        <v>38748</v>
      </c>
      <c r="I170" s="2">
        <v>38334</v>
      </c>
      <c r="J170" s="2">
        <v>40096</v>
      </c>
      <c r="K170" s="2">
        <v>36383</v>
      </c>
      <c r="L170" s="2">
        <v>39859</v>
      </c>
      <c r="M170" s="2">
        <v>39637</v>
      </c>
      <c r="O170" s="1">
        <v>20</v>
      </c>
      <c r="P170" s="1">
        <f>B170/$B$163*100</f>
        <v>107.02261894922445</v>
      </c>
      <c r="Q170" s="1">
        <f>C170/$C$163*100</f>
        <v>102.87032425489528</v>
      </c>
      <c r="R170" s="1">
        <f>D170/$D$163*100</f>
        <v>101.0693215339233</v>
      </c>
      <c r="S170" s="1">
        <f>E170/$E$163*100</f>
        <v>100.0669207716256</v>
      </c>
      <c r="T170" s="1">
        <f>F170/$F$163*100</f>
        <v>96.95011504381455</v>
      </c>
      <c r="U170" s="1">
        <f>G170/$G$163*100</f>
        <v>101.61004999359055</v>
      </c>
      <c r="V170" s="1">
        <f>H170/$H$163*100</f>
        <v>119.81817619592444</v>
      </c>
      <c r="W170" s="1">
        <f>I170/$I$163*100</f>
        <v>99.02867476104366</v>
      </c>
      <c r="X170" s="1">
        <f>J170/$J$163*100</f>
        <v>98.07259563643478</v>
      </c>
      <c r="Y170" s="1">
        <f>K170/$K$163*100</f>
        <v>90.26023964871369</v>
      </c>
      <c r="Z170" s="1">
        <f>L170/$L$163*100</f>
        <v>96.18948790964815</v>
      </c>
      <c r="AA170" s="1">
        <f>M170/$M$163*100</f>
        <v>98.22565856317993</v>
      </c>
      <c r="AC170" s="1">
        <v>20</v>
      </c>
      <c r="AD170" s="1">
        <f t="shared" si="140"/>
        <v>103.65408824601434</v>
      </c>
      <c r="AE170" s="1">
        <f t="shared" si="141"/>
        <v>3.05305617768311</v>
      </c>
      <c r="AF170" s="1">
        <f>AVERAGE(S170:U170)</f>
        <v>99.54236193634357</v>
      </c>
      <c r="AG170" s="1">
        <f t="shared" si="143"/>
        <v>2.3738407513542903</v>
      </c>
      <c r="AH170" s="1">
        <f t="shared" si="144"/>
        <v>105.63981553113429</v>
      </c>
      <c r="AI170" s="1">
        <f t="shared" si="145"/>
        <v>12.28812252456735</v>
      </c>
      <c r="AJ170" s="1">
        <f>AVERAGE(Y170:AA170)</f>
        <v>94.89179537384727</v>
      </c>
      <c r="AK170" s="1">
        <f>STDEV(Y170:AA170)</f>
        <v>4.138233809107352</v>
      </c>
    </row>
    <row r="171" spans="1:11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5">
      <c r="A172" s="4" t="s">
        <v>72</v>
      </c>
      <c r="B172" s="4">
        <v>8099.685</v>
      </c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5">
      <c r="A173" s="4" t="s">
        <v>73</v>
      </c>
      <c r="B173" s="4">
        <v>27.8</v>
      </c>
      <c r="C173" s="5"/>
      <c r="D173" s="5"/>
      <c r="E173" s="5"/>
      <c r="F173" s="5"/>
      <c r="G173" s="5"/>
      <c r="H173" s="5"/>
      <c r="I173" s="5"/>
      <c r="J173" s="5"/>
      <c r="K173" s="5"/>
    </row>
    <row r="174" spans="1:37" ht="15">
      <c r="A174" s="4" t="s">
        <v>74</v>
      </c>
      <c r="B174" s="4">
        <v>10</v>
      </c>
      <c r="C174" s="5"/>
      <c r="D174" s="5"/>
      <c r="E174" s="5"/>
      <c r="F174" s="5"/>
      <c r="G174" s="5"/>
      <c r="H174" s="5"/>
      <c r="I174" s="5"/>
      <c r="J174" s="5"/>
      <c r="K174" s="5"/>
      <c r="AD174" s="6" t="s">
        <v>98</v>
      </c>
      <c r="AE174" s="6"/>
      <c r="AF174" s="7">
        <v>0.01</v>
      </c>
      <c r="AG174" s="6"/>
      <c r="AH174" s="8">
        <v>0.025</v>
      </c>
      <c r="AI174" s="6"/>
      <c r="AJ174" s="7">
        <v>0.05</v>
      </c>
      <c r="AK174" s="6"/>
    </row>
    <row r="175" spans="1:37" ht="15">
      <c r="A175" s="4" t="s">
        <v>75</v>
      </c>
      <c r="B175" s="4" t="s">
        <v>76</v>
      </c>
      <c r="C175" s="4" t="s">
        <v>77</v>
      </c>
      <c r="D175" s="4" t="s">
        <v>78</v>
      </c>
      <c r="E175" s="4" t="s">
        <v>79</v>
      </c>
      <c r="F175" s="4" t="s">
        <v>80</v>
      </c>
      <c r="G175" s="4" t="s">
        <v>81</v>
      </c>
      <c r="H175" s="4" t="s">
        <v>82</v>
      </c>
      <c r="I175" s="4" t="s">
        <v>83</v>
      </c>
      <c r="J175" s="4" t="s">
        <v>84</v>
      </c>
      <c r="K175" s="4" t="s">
        <v>85</v>
      </c>
      <c r="L175" s="4" t="s">
        <v>86</v>
      </c>
      <c r="M175" s="4" t="s">
        <v>87</v>
      </c>
      <c r="P175" s="9" t="s">
        <v>98</v>
      </c>
      <c r="Q175" s="9"/>
      <c r="R175" s="9"/>
      <c r="S175" s="9" t="s">
        <v>99</v>
      </c>
      <c r="T175" s="9"/>
      <c r="U175" s="9"/>
      <c r="V175" s="9" t="s">
        <v>100</v>
      </c>
      <c r="W175" s="9"/>
      <c r="X175" s="9"/>
      <c r="Y175" s="9" t="s">
        <v>101</v>
      </c>
      <c r="Z175" s="9"/>
      <c r="AA175" s="9"/>
      <c r="AD175" s="10" t="s">
        <v>102</v>
      </c>
      <c r="AE175" s="10" t="s">
        <v>103</v>
      </c>
      <c r="AF175" s="10" t="s">
        <v>102</v>
      </c>
      <c r="AG175" s="10" t="s">
        <v>103</v>
      </c>
      <c r="AH175" s="10" t="s">
        <v>102</v>
      </c>
      <c r="AI175" s="10" t="s">
        <v>103</v>
      </c>
      <c r="AJ175" s="10" t="s">
        <v>102</v>
      </c>
      <c r="AK175" s="10" t="s">
        <v>103</v>
      </c>
    </row>
    <row r="176" spans="1:37" ht="15">
      <c r="A176" s="4" t="s">
        <v>88</v>
      </c>
      <c r="B176" s="2">
        <v>36117</v>
      </c>
      <c r="C176" s="2">
        <v>37993</v>
      </c>
      <c r="D176" s="2">
        <v>38122</v>
      </c>
      <c r="E176" s="2">
        <v>34509</v>
      </c>
      <c r="F176" s="2">
        <v>40484</v>
      </c>
      <c r="G176" s="2">
        <v>38999</v>
      </c>
      <c r="H176" s="2">
        <v>32130</v>
      </c>
      <c r="I176" s="2">
        <v>38361</v>
      </c>
      <c r="J176" s="2">
        <v>41047</v>
      </c>
      <c r="K176" s="2">
        <v>39911</v>
      </c>
      <c r="L176" s="2">
        <v>41309</v>
      </c>
      <c r="M176" s="2">
        <v>40202</v>
      </c>
      <c r="O176" s="1">
        <v>0</v>
      </c>
      <c r="P176" s="1">
        <f>B176/$B$176*100</f>
        <v>100</v>
      </c>
      <c r="Q176" s="1">
        <f>C176/$C$176*100</f>
        <v>100</v>
      </c>
      <c r="R176" s="1">
        <f>D176/$D$176*100</f>
        <v>100</v>
      </c>
      <c r="S176" s="1">
        <f>E176/$E$176*100</f>
        <v>100</v>
      </c>
      <c r="T176" s="1">
        <f>F176/$F$176*100</f>
        <v>100</v>
      </c>
      <c r="U176" s="1">
        <f>G176/$G$176*100</f>
        <v>100</v>
      </c>
      <c r="V176" s="1">
        <f>H176/$H$176*100</f>
        <v>100</v>
      </c>
      <c r="W176" s="1">
        <f>I176/$I$176*100</f>
        <v>100</v>
      </c>
      <c r="X176" s="1">
        <f>J176/$J$176*100</f>
        <v>100</v>
      </c>
      <c r="Y176" s="1">
        <f>K176/$K$176*100</f>
        <v>100</v>
      </c>
      <c r="Z176" s="1">
        <f>L176/$L$176*100</f>
        <v>100</v>
      </c>
      <c r="AA176" s="1">
        <f>M176/$M$176*100</f>
        <v>100</v>
      </c>
      <c r="AC176" s="1">
        <v>0</v>
      </c>
      <c r="AD176" s="1">
        <f>AVERAGE(P176:R176)</f>
        <v>100</v>
      </c>
      <c r="AE176" s="1">
        <f>STDEV(P176:R176)</f>
        <v>0</v>
      </c>
      <c r="AF176" s="1">
        <f>AVERAGE(S176:U176)</f>
        <v>100</v>
      </c>
      <c r="AG176" s="1">
        <f>STDEV(S176:U176)</f>
        <v>0</v>
      </c>
      <c r="AH176" s="1">
        <f>AVERAGE(V176:X176)</f>
        <v>100</v>
      </c>
      <c r="AI176" s="1">
        <f>STDEV(V176:X176)</f>
        <v>0</v>
      </c>
      <c r="AJ176" s="1">
        <f>AVERAGE(Y176:AA176)</f>
        <v>100</v>
      </c>
      <c r="AK176" s="1">
        <f>STDEV(Y176:AA176)</f>
        <v>0</v>
      </c>
    </row>
    <row r="177" spans="1:37" ht="15">
      <c r="A177" s="4" t="s">
        <v>89</v>
      </c>
      <c r="B177" s="2">
        <v>39016</v>
      </c>
      <c r="C177" s="2">
        <v>40991</v>
      </c>
      <c r="D177" s="2">
        <v>40300</v>
      </c>
      <c r="E177" s="2">
        <v>36061</v>
      </c>
      <c r="F177" s="2">
        <v>40111</v>
      </c>
      <c r="G177" s="2">
        <v>38401</v>
      </c>
      <c r="H177" s="2">
        <v>32134</v>
      </c>
      <c r="I177" s="2">
        <v>38495</v>
      </c>
      <c r="J177" s="2">
        <v>42488</v>
      </c>
      <c r="K177" s="2">
        <v>40140</v>
      </c>
      <c r="L177" s="2">
        <v>41720</v>
      </c>
      <c r="M177" s="2">
        <v>40401</v>
      </c>
      <c r="O177" s="1">
        <v>0.1</v>
      </c>
      <c r="P177" s="1">
        <f>B177/$B$176*100</f>
        <v>108.02669103192402</v>
      </c>
      <c r="Q177" s="1">
        <f>C177/$C$176*100</f>
        <v>107.89092727607716</v>
      </c>
      <c r="R177" s="1">
        <f>D177/$D$176*100</f>
        <v>105.7132364513929</v>
      </c>
      <c r="S177" s="1">
        <f>E177/$E$176*100</f>
        <v>104.49737749572576</v>
      </c>
      <c r="T177" s="1">
        <f>F177/$F$176*100</f>
        <v>99.07864835490564</v>
      </c>
      <c r="U177" s="1">
        <f>G177/$G$176*100</f>
        <v>98.46662734941921</v>
      </c>
      <c r="V177" s="1">
        <f>H177/$H$176*100</f>
        <v>100.01244942421413</v>
      </c>
      <c r="W177" s="1">
        <f>I177/$I$176*100</f>
        <v>100.34931310445505</v>
      </c>
      <c r="X177" s="1">
        <f>J177/$J$176*100</f>
        <v>103.51060978877871</v>
      </c>
      <c r="Y177" s="1">
        <f>K177/$K$176*100</f>
        <v>100.57377665305305</v>
      </c>
      <c r="Z177" s="1">
        <f>L177/$L$176*100</f>
        <v>100.99494056985161</v>
      </c>
      <c r="AA177" s="1">
        <f>M177/$M$176*100</f>
        <v>100.49500024874385</v>
      </c>
      <c r="AC177" s="1">
        <v>0.1</v>
      </c>
      <c r="AD177" s="1">
        <f aca="true" t="shared" si="147" ref="AD177:AD183">AVERAGE(P177:R177)</f>
        <v>107.21028491979803</v>
      </c>
      <c r="AE177" s="1">
        <f aca="true" t="shared" si="148" ref="AE177:AE183">STDEV(P177:R177)</f>
        <v>1.29825788536639</v>
      </c>
      <c r="AF177" s="1">
        <f aca="true" t="shared" si="149" ref="AF177:AF183">AVERAGE(S177:U177)</f>
        <v>100.68088440001686</v>
      </c>
      <c r="AG177" s="1">
        <f aca="true" t="shared" si="150" ref="AG177:AG183">STDEV(S177:U177)</f>
        <v>3.3193157562944147</v>
      </c>
      <c r="AH177" s="1">
        <f aca="true" t="shared" si="151" ref="AH177:AH183">AVERAGE(V177:X177)</f>
        <v>101.29079077248264</v>
      </c>
      <c r="AI177" s="1">
        <f aca="true" t="shared" si="152" ref="AI177:AI183">STDEV(V177:X177)</f>
        <v>1.9297840898915712</v>
      </c>
      <c r="AJ177" s="1">
        <f>AVERAGE(Y177:AA177)</f>
        <v>100.68790582388283</v>
      </c>
      <c r="AK177" s="1">
        <f aca="true" t="shared" si="153" ref="AK177:AK183">STDEV(Y177:AA177)</f>
        <v>0.2688013800058574</v>
      </c>
    </row>
    <row r="178" spans="1:37" ht="15">
      <c r="A178" s="4" t="s">
        <v>90</v>
      </c>
      <c r="B178" s="2">
        <v>39698</v>
      </c>
      <c r="C178" s="2">
        <v>40604</v>
      </c>
      <c r="D178" s="2">
        <v>39397</v>
      </c>
      <c r="E178" s="2">
        <v>34335</v>
      </c>
      <c r="F178" s="2">
        <v>37163</v>
      </c>
      <c r="G178" s="2">
        <v>37817</v>
      </c>
      <c r="H178" s="2">
        <v>32592</v>
      </c>
      <c r="I178" s="2">
        <v>38404</v>
      </c>
      <c r="J178" s="2">
        <v>42471</v>
      </c>
      <c r="K178" s="2">
        <v>40943</v>
      </c>
      <c r="L178" s="2">
        <v>41909</v>
      </c>
      <c r="M178" s="2">
        <v>40543</v>
      </c>
      <c r="O178" s="1">
        <v>0.5</v>
      </c>
      <c r="P178" s="1">
        <f>B178/$B$176*100</f>
        <v>109.91499847717141</v>
      </c>
      <c r="Q178" s="1">
        <f>C178/$C$176*100</f>
        <v>106.8723185850025</v>
      </c>
      <c r="R178" s="1">
        <f>D178/$D$176*100</f>
        <v>103.34452547085672</v>
      </c>
      <c r="S178" s="1">
        <f>E178/$E$176*100</f>
        <v>99.49578370859776</v>
      </c>
      <c r="T178" s="1">
        <f>F178/$F$176*100</f>
        <v>91.79675921351645</v>
      </c>
      <c r="U178" s="1">
        <f>G178/$G$176*100</f>
        <v>96.96915305520655</v>
      </c>
      <c r="V178" s="1">
        <f>H178/$H$176*100</f>
        <v>101.43790849673202</v>
      </c>
      <c r="W178" s="1">
        <f>I178/$I$176*100</f>
        <v>100.1120930111311</v>
      </c>
      <c r="X178" s="1">
        <f>J178/$J$176*100</f>
        <v>103.46919385095134</v>
      </c>
      <c r="Y178" s="1">
        <f>K178/$K$176*100</f>
        <v>102.58575330109494</v>
      </c>
      <c r="Z178" s="1">
        <f>L178/$L$176*100</f>
        <v>101.45246798518484</v>
      </c>
      <c r="AA178" s="1">
        <f>M178/$M$176*100</f>
        <v>100.84821650664146</v>
      </c>
      <c r="AC178" s="1">
        <v>0.5</v>
      </c>
      <c r="AD178" s="1">
        <f t="shared" si="147"/>
        <v>106.71061417767687</v>
      </c>
      <c r="AE178" s="1">
        <f t="shared" si="148"/>
        <v>3.2882199011302276</v>
      </c>
      <c r="AF178" s="1">
        <f t="shared" si="149"/>
        <v>96.08723199244025</v>
      </c>
      <c r="AG178" s="1">
        <f t="shared" si="150"/>
        <v>3.9245487784812414</v>
      </c>
      <c r="AH178" s="1">
        <f t="shared" si="151"/>
        <v>101.67306511960481</v>
      </c>
      <c r="AI178" s="1">
        <f t="shared" si="152"/>
        <v>1.690859393959521</v>
      </c>
      <c r="AJ178" s="1">
        <f>AVERAGE(Y178:AA178)</f>
        <v>101.62881259764042</v>
      </c>
      <c r="AK178" s="1">
        <f t="shared" si="153"/>
        <v>0.8820893349182356</v>
      </c>
    </row>
    <row r="179" spans="1:37" ht="15">
      <c r="A179" s="4" t="s">
        <v>91</v>
      </c>
      <c r="B179" s="2">
        <v>40019</v>
      </c>
      <c r="C179" s="2">
        <v>40648</v>
      </c>
      <c r="D179" s="2">
        <v>41681</v>
      </c>
      <c r="E179" s="2">
        <v>34023</v>
      </c>
      <c r="F179" s="2">
        <v>39534</v>
      </c>
      <c r="G179" s="2">
        <v>38894</v>
      </c>
      <c r="H179" s="2">
        <v>33263</v>
      </c>
      <c r="I179" s="2">
        <v>38861</v>
      </c>
      <c r="J179" s="2">
        <v>41546</v>
      </c>
      <c r="K179" s="2">
        <v>39461</v>
      </c>
      <c r="L179" s="2">
        <v>41923</v>
      </c>
      <c r="M179" s="2">
        <v>41027</v>
      </c>
      <c r="O179" s="1">
        <v>1</v>
      </c>
      <c r="P179" s="1">
        <f>B179/$B$176*100</f>
        <v>110.8037766148905</v>
      </c>
      <c r="Q179" s="1">
        <f>C179/$C$176*100</f>
        <v>106.98812939225645</v>
      </c>
      <c r="R179" s="1">
        <f>D179/$D$176*100</f>
        <v>109.33581658884634</v>
      </c>
      <c r="S179" s="1">
        <f>E179/$E$176*100</f>
        <v>98.59167173780753</v>
      </c>
      <c r="T179" s="1">
        <f>F179/$F$176*100</f>
        <v>97.65339393340578</v>
      </c>
      <c r="U179" s="1">
        <f>G179/$G$176*100</f>
        <v>99.73076232723916</v>
      </c>
      <c r="V179" s="1">
        <f>H179/$H$176*100</f>
        <v>103.52629940865235</v>
      </c>
      <c r="W179" s="1">
        <f>I179/$I$176*100</f>
        <v>101.30340710617554</v>
      </c>
      <c r="X179" s="1">
        <f>J179/$J$176*100</f>
        <v>101.21567958681513</v>
      </c>
      <c r="Y179" s="1">
        <f>K179/$K$176*100</f>
        <v>98.87249129312721</v>
      </c>
      <c r="Z179" s="1">
        <f>L179/$L$176*100</f>
        <v>101.48635890483915</v>
      </c>
      <c r="AA179" s="1">
        <f>M179/$M$176*100</f>
        <v>102.05213670961643</v>
      </c>
      <c r="AC179" s="1">
        <v>1</v>
      </c>
      <c r="AD179" s="1">
        <f t="shared" si="147"/>
        <v>109.04257419866444</v>
      </c>
      <c r="AE179" s="1">
        <f t="shared" si="148"/>
        <v>1.9246517234160623</v>
      </c>
      <c r="AF179" s="1">
        <f t="shared" si="149"/>
        <v>98.65860933281749</v>
      </c>
      <c r="AG179" s="1">
        <f t="shared" si="150"/>
        <v>1.0403006018184164</v>
      </c>
      <c r="AH179" s="1">
        <f t="shared" si="151"/>
        <v>102.01512870054766</v>
      </c>
      <c r="AI179" s="1">
        <f t="shared" si="152"/>
        <v>1.3094471013326483</v>
      </c>
      <c r="AJ179" s="1">
        <f>AVERAGE(Y179:AA179)</f>
        <v>100.8036623025276</v>
      </c>
      <c r="AK179" s="1">
        <f t="shared" si="153"/>
        <v>1.6961993490613163</v>
      </c>
    </row>
    <row r="180" spans="1:37" ht="15">
      <c r="A180" s="4" t="s">
        <v>92</v>
      </c>
      <c r="B180" s="2">
        <v>38305</v>
      </c>
      <c r="C180" s="2">
        <v>39881</v>
      </c>
      <c r="D180" s="2">
        <v>39763</v>
      </c>
      <c r="E180" s="2">
        <v>35958</v>
      </c>
      <c r="F180" s="2">
        <v>39254</v>
      </c>
      <c r="G180" s="2">
        <v>39055</v>
      </c>
      <c r="H180" s="2">
        <v>37663</v>
      </c>
      <c r="I180" s="2">
        <v>36679</v>
      </c>
      <c r="J180" s="2">
        <v>39515</v>
      </c>
      <c r="K180" s="2">
        <v>39672</v>
      </c>
      <c r="L180" s="2">
        <v>41357</v>
      </c>
      <c r="M180" s="2">
        <v>40800</v>
      </c>
      <c r="O180" s="1">
        <v>2</v>
      </c>
      <c r="P180" s="1">
        <f>B180/$B$176*100</f>
        <v>106.05808898856495</v>
      </c>
      <c r="Q180" s="1">
        <f>C180/$C$176*100</f>
        <v>104.96933645671571</v>
      </c>
      <c r="R180" s="1">
        <f>D180/$D$176*100</f>
        <v>104.304601017785</v>
      </c>
      <c r="S180" s="1">
        <f>E180/$E$176*100</f>
        <v>104.19890463357385</v>
      </c>
      <c r="T180" s="1">
        <f>F180/$F$176*100</f>
        <v>96.96176267167276</v>
      </c>
      <c r="U180" s="1">
        <f>G180/$G$176*100</f>
        <v>100.14359342547246</v>
      </c>
      <c r="V180" s="1">
        <f>H180/$H$176*100</f>
        <v>117.22066604419545</v>
      </c>
      <c r="W180" s="1">
        <f>I180/$I$176*100</f>
        <v>95.61533849482548</v>
      </c>
      <c r="X180" s="1">
        <f>J180/$J$176*100</f>
        <v>96.267693132263</v>
      </c>
      <c r="Y180" s="1">
        <f>K180/$K$176*100</f>
        <v>99.40116759790534</v>
      </c>
      <c r="Z180" s="1">
        <f>L180/$L$176*100</f>
        <v>100.1161974388148</v>
      </c>
      <c r="AA180" s="1">
        <f>M180/$M$176*100</f>
        <v>101.48748818466744</v>
      </c>
      <c r="AC180" s="1">
        <v>2</v>
      </c>
      <c r="AD180" s="1">
        <f t="shared" si="147"/>
        <v>105.11067548768854</v>
      </c>
      <c r="AE180" s="1">
        <f t="shared" si="148"/>
        <v>0.8852471729267186</v>
      </c>
      <c r="AF180" s="1">
        <f t="shared" si="149"/>
        <v>100.43475357690636</v>
      </c>
      <c r="AG180" s="1">
        <f t="shared" si="150"/>
        <v>3.6273456713573133</v>
      </c>
      <c r="AH180" s="1">
        <f t="shared" si="151"/>
        <v>103.03456589042798</v>
      </c>
      <c r="AI180" s="1">
        <f t="shared" si="152"/>
        <v>12.2898523108615</v>
      </c>
      <c r="AJ180" s="1">
        <f>AVERAGE(Y180:AA180)</f>
        <v>100.33495107379586</v>
      </c>
      <c r="AK180" s="1">
        <f t="shared" si="153"/>
        <v>1.0602232134319212</v>
      </c>
    </row>
    <row r="181" spans="1:37" ht="15">
      <c r="A181" s="4" t="s">
        <v>93</v>
      </c>
      <c r="B181" s="2">
        <v>37968</v>
      </c>
      <c r="C181" s="2">
        <v>39148</v>
      </c>
      <c r="D181" s="2">
        <v>38248</v>
      </c>
      <c r="E181" s="2">
        <v>33529</v>
      </c>
      <c r="F181" s="2">
        <v>39377</v>
      </c>
      <c r="G181" s="2">
        <v>37162</v>
      </c>
      <c r="H181" s="2">
        <v>30270</v>
      </c>
      <c r="I181" s="2">
        <v>33973</v>
      </c>
      <c r="J181" s="2">
        <v>38698</v>
      </c>
      <c r="K181" s="2">
        <v>37565</v>
      </c>
      <c r="L181" s="2">
        <v>38754</v>
      </c>
      <c r="M181" s="2">
        <v>39869</v>
      </c>
      <c r="O181" s="1">
        <v>5</v>
      </c>
      <c r="P181" s="1">
        <f>B181/$B$176*100</f>
        <v>105.12501038292217</v>
      </c>
      <c r="Q181" s="1">
        <f>C181/$C$176*100</f>
        <v>103.04003369041665</v>
      </c>
      <c r="R181" s="1">
        <f>D181/$D$176*100</f>
        <v>100.33051781123761</v>
      </c>
      <c r="S181" s="1">
        <f>E181/$E$176*100</f>
        <v>97.16016111738966</v>
      </c>
      <c r="T181" s="1">
        <f>F181/$F$176*100</f>
        <v>97.26558640450548</v>
      </c>
      <c r="U181" s="1">
        <f>G181/$G$176*100</f>
        <v>95.28962281084131</v>
      </c>
      <c r="V181" s="1">
        <f>H181/$H$176*100</f>
        <v>94.2110177404295</v>
      </c>
      <c r="W181" s="1">
        <f>I181/$I$176*100</f>
        <v>88.56129923620344</v>
      </c>
      <c r="X181" s="1">
        <f>J181/$J$176*100</f>
        <v>94.27729188491242</v>
      </c>
      <c r="Y181" s="1">
        <f>K181/$K$176*100</f>
        <v>94.12192127483651</v>
      </c>
      <c r="Z181" s="1">
        <f>L181/$L$176*100</f>
        <v>93.81490716308795</v>
      </c>
      <c r="AA181" s="1">
        <f>M181/$M$176*100</f>
        <v>99.17168300084573</v>
      </c>
      <c r="AC181" s="1">
        <v>5</v>
      </c>
      <c r="AD181" s="1">
        <f t="shared" si="147"/>
        <v>102.83185396152548</v>
      </c>
      <c r="AE181" s="1">
        <f t="shared" si="148"/>
        <v>2.4040161926712353</v>
      </c>
      <c r="AF181" s="1">
        <f>AVERAGE(S181:U181)</f>
        <v>96.57179011091216</v>
      </c>
      <c r="AG181" s="1">
        <f t="shared" si="150"/>
        <v>1.1116399425259424</v>
      </c>
      <c r="AH181" s="1">
        <f t="shared" si="151"/>
        <v>92.34986962051512</v>
      </c>
      <c r="AI181" s="1">
        <f t="shared" si="152"/>
        <v>3.281165529689014</v>
      </c>
      <c r="AJ181" s="1">
        <f>AVERAGE(Y181:AA181)</f>
        <v>95.70283714625674</v>
      </c>
      <c r="AK181" s="1">
        <f>STDEV(Y181:AA181)</f>
        <v>3.0080281063144443</v>
      </c>
    </row>
    <row r="182" spans="1:37" ht="15">
      <c r="A182" s="4" t="s">
        <v>94</v>
      </c>
      <c r="B182" s="2">
        <v>36969</v>
      </c>
      <c r="C182" s="2">
        <v>38509</v>
      </c>
      <c r="D182" s="2">
        <v>37490</v>
      </c>
      <c r="E182" s="2">
        <v>33591</v>
      </c>
      <c r="F182" s="2">
        <v>38669</v>
      </c>
      <c r="G182" s="2">
        <v>37360</v>
      </c>
      <c r="H182" s="2">
        <v>35355</v>
      </c>
      <c r="I182" s="2">
        <v>36611</v>
      </c>
      <c r="J182" s="2">
        <v>38640</v>
      </c>
      <c r="K182" s="2">
        <v>36281</v>
      </c>
      <c r="L182" s="2">
        <v>39792</v>
      </c>
      <c r="M182" s="2">
        <v>40221</v>
      </c>
      <c r="O182" s="1">
        <v>10</v>
      </c>
      <c r="P182" s="1">
        <f>B182/$B$176*100</f>
        <v>102.35899991693663</v>
      </c>
      <c r="Q182" s="1">
        <f>C182/$C$176*100</f>
        <v>101.3581449214329</v>
      </c>
      <c r="R182" s="1">
        <f>D182/$D$176*100</f>
        <v>98.34216462934788</v>
      </c>
      <c r="S182" s="1">
        <f>E182/$E$176*100</f>
        <v>97.33982439363645</v>
      </c>
      <c r="T182" s="1">
        <f>F182/$F$176*100</f>
        <v>95.51674735698053</v>
      </c>
      <c r="U182" s="1">
        <f>G182/$G$176*100</f>
        <v>95.79732813661889</v>
      </c>
      <c r="V182" s="1">
        <f>H182/$H$176*100</f>
        <v>110.0373482726424</v>
      </c>
      <c r="W182" s="1">
        <f>I182/$I$176*100</f>
        <v>95.4380751283856</v>
      </c>
      <c r="X182" s="1">
        <f>J182/$J$176*100</f>
        <v>94.13599044997198</v>
      </c>
      <c r="Y182" s="1">
        <f>K182/$K$176*100</f>
        <v>90.90476309789281</v>
      </c>
      <c r="Z182" s="1">
        <f>L182/$L$176*100</f>
        <v>96.3276767774577</v>
      </c>
      <c r="AA182" s="1">
        <f>M182/$M$176*100</f>
        <v>100.04726133028208</v>
      </c>
      <c r="AC182" s="1">
        <v>10</v>
      </c>
      <c r="AD182" s="1">
        <f t="shared" si="147"/>
        <v>100.68643648923914</v>
      </c>
      <c r="AE182" s="1">
        <f t="shared" si="148"/>
        <v>2.0909652305370114</v>
      </c>
      <c r="AF182" s="1">
        <f>AVERAGE(S182:U182)</f>
        <v>96.21796662907862</v>
      </c>
      <c r="AG182" s="1">
        <f t="shared" si="150"/>
        <v>0.9816338555691877</v>
      </c>
      <c r="AH182" s="1">
        <f t="shared" si="151"/>
        <v>99.87047128366667</v>
      </c>
      <c r="AI182" s="1">
        <f t="shared" si="152"/>
        <v>8.828810616904361</v>
      </c>
      <c r="AJ182" s="1">
        <f>AVERAGE(Y182:AA182)</f>
        <v>95.75990040187753</v>
      </c>
      <c r="AK182" s="1">
        <f>STDEV(Y182:AA182)</f>
        <v>4.597618513079402</v>
      </c>
    </row>
    <row r="183" spans="1:37" ht="15">
      <c r="A183" s="4" t="s">
        <v>95</v>
      </c>
      <c r="B183" s="2">
        <v>38754</v>
      </c>
      <c r="C183" s="2">
        <v>38941</v>
      </c>
      <c r="D183" s="2">
        <v>38229</v>
      </c>
      <c r="E183" s="2">
        <v>33811</v>
      </c>
      <c r="F183" s="2">
        <v>39199</v>
      </c>
      <c r="G183" s="2">
        <v>39070</v>
      </c>
      <c r="H183" s="2">
        <v>37610</v>
      </c>
      <c r="I183" s="2">
        <v>37758</v>
      </c>
      <c r="J183" s="2">
        <v>39352</v>
      </c>
      <c r="K183" s="2">
        <v>35895</v>
      </c>
      <c r="L183" s="2">
        <v>39626</v>
      </c>
      <c r="M183" s="2">
        <v>39224</v>
      </c>
      <c r="O183" s="1">
        <v>20</v>
      </c>
      <c r="P183" s="1">
        <f>B183/$B$176*100</f>
        <v>107.30127086967356</v>
      </c>
      <c r="Q183" s="1">
        <f>C183/$C$176*100</f>
        <v>102.49519648356275</v>
      </c>
      <c r="R183" s="1">
        <f>D183/$D$176*100</f>
        <v>100.28067782382877</v>
      </c>
      <c r="S183" s="1">
        <f>E183/$E$176*100</f>
        <v>97.97733924483468</v>
      </c>
      <c r="T183" s="1">
        <f>F183/$F$176*100</f>
        <v>96.8259065309752</v>
      </c>
      <c r="U183" s="1">
        <f>G183/$G$176*100</f>
        <v>100.18205595015257</v>
      </c>
      <c r="V183" s="1">
        <f>H183/$H$176*100</f>
        <v>117.05571117335822</v>
      </c>
      <c r="W183" s="1">
        <f>I183/$I$176*100</f>
        <v>98.4280910299523</v>
      </c>
      <c r="X183" s="1">
        <f>J183/$J$176*100</f>
        <v>95.87058737544766</v>
      </c>
      <c r="Y183" s="1">
        <f>K183/$K$176*100</f>
        <v>89.93761118488636</v>
      </c>
      <c r="Z183" s="1">
        <f>L183/$L$176*100</f>
        <v>95.92582730155657</v>
      </c>
      <c r="AA183" s="1">
        <f>M183/$M$176*100</f>
        <v>97.56728520969105</v>
      </c>
      <c r="AC183" s="1">
        <v>20</v>
      </c>
      <c r="AD183" s="1">
        <f t="shared" si="147"/>
        <v>103.35904839235502</v>
      </c>
      <c r="AE183" s="1">
        <f t="shared" si="148"/>
        <v>3.5891310604496045</v>
      </c>
      <c r="AF183" s="1">
        <f>AVERAGE(S183:U183)</f>
        <v>98.32843390865416</v>
      </c>
      <c r="AG183" s="1">
        <f t="shared" si="150"/>
        <v>1.7053988765632018</v>
      </c>
      <c r="AH183" s="1">
        <f t="shared" si="151"/>
        <v>103.78479652625272</v>
      </c>
      <c r="AI183" s="1">
        <f t="shared" si="152"/>
        <v>11.563869936737031</v>
      </c>
      <c r="AJ183" s="1">
        <f>AVERAGE(Y183:AA183)</f>
        <v>94.47690789871133</v>
      </c>
      <c r="AK183" s="1">
        <f>STDEV(Y183:AA183)</f>
        <v>4.015906747940107</v>
      </c>
    </row>
    <row r="184" spans="1:11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5">
      <c r="A185" s="4" t="s">
        <v>72</v>
      </c>
      <c r="B185" s="4">
        <v>8999.665</v>
      </c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5">
      <c r="A186" s="4" t="s">
        <v>73</v>
      </c>
      <c r="B186" s="4">
        <v>27.8</v>
      </c>
      <c r="C186" s="5"/>
      <c r="D186" s="5"/>
      <c r="E186" s="5"/>
      <c r="F186" s="5"/>
      <c r="G186" s="5"/>
      <c r="H186" s="5"/>
      <c r="I186" s="5"/>
      <c r="J186" s="5"/>
      <c r="K186" s="5"/>
    </row>
    <row r="187" spans="1:37" ht="15">
      <c r="A187" s="4" t="s">
        <v>74</v>
      </c>
      <c r="B187" s="4">
        <v>11</v>
      </c>
      <c r="C187" s="5"/>
      <c r="D187" s="5"/>
      <c r="E187" s="5"/>
      <c r="F187" s="5"/>
      <c r="G187" s="5"/>
      <c r="H187" s="5"/>
      <c r="I187" s="5"/>
      <c r="J187" s="5"/>
      <c r="K187" s="5"/>
      <c r="AD187" s="6" t="s">
        <v>98</v>
      </c>
      <c r="AE187" s="6"/>
      <c r="AF187" s="7">
        <v>0.01</v>
      </c>
      <c r="AG187" s="6"/>
      <c r="AH187" s="8">
        <v>0.025</v>
      </c>
      <c r="AI187" s="6"/>
      <c r="AJ187" s="7">
        <v>0.05</v>
      </c>
      <c r="AK187" s="6"/>
    </row>
    <row r="188" spans="1:37" ht="15">
      <c r="A188" s="4" t="s">
        <v>75</v>
      </c>
      <c r="B188" s="4" t="s">
        <v>76</v>
      </c>
      <c r="C188" s="4" t="s">
        <v>77</v>
      </c>
      <c r="D188" s="4" t="s">
        <v>78</v>
      </c>
      <c r="E188" s="4" t="s">
        <v>79</v>
      </c>
      <c r="F188" s="4" t="s">
        <v>80</v>
      </c>
      <c r="G188" s="4" t="s">
        <v>81</v>
      </c>
      <c r="H188" s="4" t="s">
        <v>82</v>
      </c>
      <c r="I188" s="4" t="s">
        <v>83</v>
      </c>
      <c r="J188" s="4" t="s">
        <v>84</v>
      </c>
      <c r="K188" s="4" t="s">
        <v>85</v>
      </c>
      <c r="L188" s="4" t="s">
        <v>86</v>
      </c>
      <c r="M188" s="4" t="s">
        <v>87</v>
      </c>
      <c r="P188" s="9" t="s">
        <v>98</v>
      </c>
      <c r="Q188" s="9"/>
      <c r="R188" s="9"/>
      <c r="S188" s="9" t="s">
        <v>99</v>
      </c>
      <c r="T188" s="9"/>
      <c r="U188" s="9"/>
      <c r="V188" s="9" t="s">
        <v>100</v>
      </c>
      <c r="W188" s="9"/>
      <c r="X188" s="9"/>
      <c r="Y188" s="9" t="s">
        <v>101</v>
      </c>
      <c r="Z188" s="9"/>
      <c r="AA188" s="9"/>
      <c r="AD188" s="10" t="s">
        <v>102</v>
      </c>
      <c r="AE188" s="10" t="s">
        <v>103</v>
      </c>
      <c r="AF188" s="10" t="s">
        <v>102</v>
      </c>
      <c r="AG188" s="10" t="s">
        <v>103</v>
      </c>
      <c r="AH188" s="10" t="s">
        <v>102</v>
      </c>
      <c r="AI188" s="10" t="s">
        <v>103</v>
      </c>
      <c r="AJ188" s="10" t="s">
        <v>102</v>
      </c>
      <c r="AK188" s="10" t="s">
        <v>103</v>
      </c>
    </row>
    <row r="189" spans="1:37" ht="15">
      <c r="A189" s="4" t="s">
        <v>88</v>
      </c>
      <c r="B189" s="2">
        <v>36164</v>
      </c>
      <c r="C189" s="2">
        <v>38192</v>
      </c>
      <c r="D189" s="2">
        <v>37843</v>
      </c>
      <c r="E189" s="2">
        <v>34074</v>
      </c>
      <c r="F189" s="2">
        <v>40131</v>
      </c>
      <c r="G189" s="2">
        <v>38567</v>
      </c>
      <c r="H189" s="2">
        <v>31984</v>
      </c>
      <c r="I189" s="2">
        <v>37647</v>
      </c>
      <c r="J189" s="2">
        <v>40575</v>
      </c>
      <c r="K189" s="2">
        <v>39735</v>
      </c>
      <c r="L189" s="2">
        <v>40968</v>
      </c>
      <c r="M189" s="2">
        <v>39994</v>
      </c>
      <c r="O189" s="1">
        <v>0</v>
      </c>
      <c r="P189" s="1">
        <f>B189/$B$189*100</f>
        <v>100</v>
      </c>
      <c r="Q189" s="1">
        <f>C189/$C$189*100</f>
        <v>100</v>
      </c>
      <c r="R189" s="1">
        <f>D189/$D$189*100</f>
        <v>100</v>
      </c>
      <c r="S189" s="1">
        <f>E189/$E$189*100</f>
        <v>100</v>
      </c>
      <c r="T189" s="1">
        <f>F189/$F$189*100</f>
        <v>100</v>
      </c>
      <c r="U189" s="1">
        <f>G189/$G$189*100</f>
        <v>100</v>
      </c>
      <c r="V189" s="1">
        <f>H189/$H$189*100</f>
        <v>100</v>
      </c>
      <c r="W189" s="1">
        <f>I189/$I$189*100</f>
        <v>100</v>
      </c>
      <c r="X189" s="1">
        <f>J189/$J$189*100</f>
        <v>100</v>
      </c>
      <c r="Y189" s="1">
        <f>K189/$K$189*100</f>
        <v>100</v>
      </c>
      <c r="Z189" s="1">
        <f>L189/$L$189*100</f>
        <v>100</v>
      </c>
      <c r="AA189" s="1">
        <f>M189/$M$189*100</f>
        <v>100</v>
      </c>
      <c r="AC189" s="1">
        <v>0</v>
      </c>
      <c r="AD189" s="1">
        <f>AVERAGE(P189:R189)</f>
        <v>100</v>
      </c>
      <c r="AE189" s="1">
        <f>STDEV(P189:R189)</f>
        <v>0</v>
      </c>
      <c r="AF189" s="1">
        <f>AVERAGE(S189:U189)</f>
        <v>100</v>
      </c>
      <c r="AG189" s="1">
        <f>STDEV(S189:U189)</f>
        <v>0</v>
      </c>
      <c r="AH189" s="1">
        <f>AVERAGE(V189:X189)</f>
        <v>100</v>
      </c>
      <c r="AI189" s="1">
        <f>STDEV(V189:X189)</f>
        <v>0</v>
      </c>
      <c r="AJ189" s="1">
        <f>AVERAGE(Y189:AA189)</f>
        <v>100</v>
      </c>
      <c r="AK189" s="1">
        <f>STDEV(Y189:AA189)</f>
        <v>0</v>
      </c>
    </row>
    <row r="190" spans="1:37" ht="15">
      <c r="A190" s="4" t="s">
        <v>89</v>
      </c>
      <c r="B190" s="2">
        <v>39632</v>
      </c>
      <c r="C190" s="2">
        <v>41961</v>
      </c>
      <c r="D190" s="2">
        <v>40900</v>
      </c>
      <c r="E190" s="2">
        <v>35958</v>
      </c>
      <c r="F190" s="2">
        <v>39867</v>
      </c>
      <c r="G190" s="2">
        <v>38473</v>
      </c>
      <c r="H190" s="2">
        <v>32268</v>
      </c>
      <c r="I190" s="2">
        <v>38521</v>
      </c>
      <c r="J190" s="2">
        <v>42479</v>
      </c>
      <c r="K190" s="2">
        <v>40163</v>
      </c>
      <c r="L190" s="2">
        <v>41757</v>
      </c>
      <c r="M190" s="2">
        <v>40173</v>
      </c>
      <c r="O190" s="1">
        <v>0.1</v>
      </c>
      <c r="P190" s="1">
        <f>B190/$B$189*100</f>
        <v>109.58964716292445</v>
      </c>
      <c r="Q190" s="1">
        <f>C190/$C$189*100</f>
        <v>109.86855886049433</v>
      </c>
      <c r="R190" s="1">
        <f>D190/$D$189*100</f>
        <v>108.07811220040695</v>
      </c>
      <c r="S190" s="1">
        <f>E190/$E$189*100</f>
        <v>105.52914245465752</v>
      </c>
      <c r="T190" s="1">
        <f>F190/$F$189*100</f>
        <v>99.34215444419526</v>
      </c>
      <c r="U190" s="1">
        <f>G190/$G$189*100</f>
        <v>99.75626831228772</v>
      </c>
      <c r="V190" s="1">
        <f>H190/$H$189*100</f>
        <v>100.88794397198599</v>
      </c>
      <c r="W190" s="1">
        <f>I190/$I$189*100</f>
        <v>102.32156612744707</v>
      </c>
      <c r="X190" s="1">
        <f>J190/$J$189*100</f>
        <v>104.69254467036353</v>
      </c>
      <c r="Y190" s="1">
        <f>K190/$K$189*100</f>
        <v>101.0771360261734</v>
      </c>
      <c r="Z190" s="1">
        <f>L190/$L$189*100</f>
        <v>101.92589338019917</v>
      </c>
      <c r="AA190" s="1">
        <f>M190/$M$189*100</f>
        <v>100.44756713507026</v>
      </c>
      <c r="AC190" s="1">
        <v>0.1</v>
      </c>
      <c r="AD190" s="1">
        <f aca="true" t="shared" si="154" ref="AD190:AD196">AVERAGE(P190:R190)</f>
        <v>109.17877274127524</v>
      </c>
      <c r="AE190" s="1">
        <f aca="true" t="shared" si="155" ref="AE190:AE196">STDEV(P190:R190)</f>
        <v>0.9633473690360574</v>
      </c>
      <c r="AF190" s="1">
        <f aca="true" t="shared" si="156" ref="AF190:AF196">AVERAGE(S190:U190)</f>
        <v>101.54252173704684</v>
      </c>
      <c r="AG190" s="1">
        <f aca="true" t="shared" si="157" ref="AG190:AG196">STDEV(S190:U190)</f>
        <v>3.4587181344392146</v>
      </c>
      <c r="AH190" s="1">
        <f aca="true" t="shared" si="158" ref="AH190:AH196">AVERAGE(V190:X190)</f>
        <v>102.63401825659885</v>
      </c>
      <c r="AI190" s="1">
        <f aca="true" t="shared" si="159" ref="AI190:AI196">STDEV(V190:X190)</f>
        <v>1.9214490282810877</v>
      </c>
      <c r="AJ190" s="1">
        <f>AVERAGE(Y190:AA190)</f>
        <v>101.15019884714762</v>
      </c>
      <c r="AK190" s="1">
        <f aca="true" t="shared" si="160" ref="AK190:AK196">STDEV(Y190:AA190)</f>
        <v>0.7418663987644734</v>
      </c>
    </row>
    <row r="191" spans="1:37" ht="15">
      <c r="A191" s="4" t="s">
        <v>90</v>
      </c>
      <c r="B191" s="2">
        <v>39945</v>
      </c>
      <c r="C191" s="2">
        <v>41263</v>
      </c>
      <c r="D191" s="2">
        <v>39605</v>
      </c>
      <c r="E191" s="2">
        <v>34099</v>
      </c>
      <c r="F191" s="2">
        <v>37050</v>
      </c>
      <c r="G191" s="2">
        <v>37561</v>
      </c>
      <c r="H191" s="2">
        <v>32420</v>
      </c>
      <c r="I191" s="2">
        <v>38675</v>
      </c>
      <c r="J191" s="2">
        <v>42449</v>
      </c>
      <c r="K191" s="2">
        <v>41226</v>
      </c>
      <c r="L191" s="2">
        <v>41960</v>
      </c>
      <c r="M191" s="2">
        <v>40437</v>
      </c>
      <c r="O191" s="1">
        <v>0.5</v>
      </c>
      <c r="P191" s="1">
        <f>B191/$B$189*100</f>
        <v>110.45514876672935</v>
      </c>
      <c r="Q191" s="1">
        <f>C191/$C$189*100</f>
        <v>108.04095098449937</v>
      </c>
      <c r="R191" s="1">
        <f>D191/$D$189*100</f>
        <v>104.65607906349919</v>
      </c>
      <c r="S191" s="1">
        <f>E191/$E$189*100</f>
        <v>100.07336972471678</v>
      </c>
      <c r="T191" s="1">
        <f>F191/$F$189*100</f>
        <v>92.3226433430515</v>
      </c>
      <c r="U191" s="1">
        <f>G191/$G$189*100</f>
        <v>97.3915523634195</v>
      </c>
      <c r="V191" s="1">
        <f>H191/$H$189*100</f>
        <v>101.3631815907954</v>
      </c>
      <c r="W191" s="1">
        <f>I191/$I$189*100</f>
        <v>102.73062926660823</v>
      </c>
      <c r="X191" s="1">
        <f>J191/$J$189*100</f>
        <v>104.61860751694394</v>
      </c>
      <c r="Y191" s="1">
        <f>K191/$K$189*100</f>
        <v>103.75235938089847</v>
      </c>
      <c r="Z191" s="1">
        <f>L191/$L$189*100</f>
        <v>102.42140206990823</v>
      </c>
      <c r="AA191" s="1">
        <f>M191/$M$189*100</f>
        <v>101.10766614992248</v>
      </c>
      <c r="AC191" s="1">
        <v>0.5</v>
      </c>
      <c r="AD191" s="1">
        <f t="shared" si="154"/>
        <v>107.71739293824264</v>
      </c>
      <c r="AE191" s="1">
        <f t="shared" si="155"/>
        <v>2.9130430331019124</v>
      </c>
      <c r="AF191" s="1">
        <f t="shared" si="156"/>
        <v>96.59585514372925</v>
      </c>
      <c r="AG191" s="1">
        <f t="shared" si="157"/>
        <v>3.9361517259790255</v>
      </c>
      <c r="AH191" s="1">
        <f t="shared" si="158"/>
        <v>102.90413945811586</v>
      </c>
      <c r="AI191" s="1">
        <f t="shared" si="159"/>
        <v>1.6346341578707355</v>
      </c>
      <c r="AJ191" s="1">
        <f>AVERAGE(Y191:AA191)</f>
        <v>102.42714253357639</v>
      </c>
      <c r="AK191" s="1">
        <f t="shared" si="160"/>
        <v>1.322355960467868</v>
      </c>
    </row>
    <row r="192" spans="1:37" ht="15">
      <c r="A192" s="4" t="s">
        <v>91</v>
      </c>
      <c r="B192" s="2">
        <v>39761</v>
      </c>
      <c r="C192" s="2">
        <v>41504</v>
      </c>
      <c r="D192" s="2">
        <v>42658</v>
      </c>
      <c r="E192" s="2">
        <v>33992</v>
      </c>
      <c r="F192" s="2">
        <v>39774</v>
      </c>
      <c r="G192" s="2">
        <v>38603</v>
      </c>
      <c r="H192" s="2">
        <v>33277</v>
      </c>
      <c r="I192" s="2">
        <v>38542</v>
      </c>
      <c r="J192" s="2">
        <v>41826</v>
      </c>
      <c r="K192" s="2">
        <v>39268</v>
      </c>
      <c r="L192" s="2">
        <v>42014</v>
      </c>
      <c r="M192" s="2">
        <v>40925</v>
      </c>
      <c r="O192" s="1">
        <v>1</v>
      </c>
      <c r="P192" s="1">
        <f>B192/$B$189*100</f>
        <v>109.94635549164914</v>
      </c>
      <c r="Q192" s="1">
        <f>C192/$C$189*100</f>
        <v>108.67197318810223</v>
      </c>
      <c r="R192" s="1">
        <f>D192/$D$189*100</f>
        <v>112.72362127738288</v>
      </c>
      <c r="S192" s="1">
        <f>E192/$E$189*100</f>
        <v>99.75934730292893</v>
      </c>
      <c r="T192" s="1">
        <f>F192/$F$189*100</f>
        <v>99.11041339612768</v>
      </c>
      <c r="U192" s="1">
        <f>G192/$G$189*100</f>
        <v>100.09334405061321</v>
      </c>
      <c r="V192" s="1">
        <f>H192/$H$189*100</f>
        <v>104.04264632316158</v>
      </c>
      <c r="W192" s="1">
        <f>I192/$I$189*100</f>
        <v>102.3773474646054</v>
      </c>
      <c r="X192" s="1">
        <f>J192/$J$189*100</f>
        <v>103.08317929759706</v>
      </c>
      <c r="Y192" s="1">
        <f>K192/$K$189*100</f>
        <v>98.82471372845099</v>
      </c>
      <c r="Z192" s="1">
        <f>L192/$L$189*100</f>
        <v>102.55321226322984</v>
      </c>
      <c r="AA192" s="1">
        <f>M192/$M$189*100</f>
        <v>102.3278491773766</v>
      </c>
      <c r="AC192" s="1">
        <v>1</v>
      </c>
      <c r="AD192" s="1">
        <f t="shared" si="154"/>
        <v>110.44731665237809</v>
      </c>
      <c r="AE192" s="1">
        <f t="shared" si="155"/>
        <v>2.071758823623552</v>
      </c>
      <c r="AF192" s="1">
        <f t="shared" si="156"/>
        <v>99.65436824988994</v>
      </c>
      <c r="AG192" s="1">
        <f t="shared" si="157"/>
        <v>0.49980358048393314</v>
      </c>
      <c r="AH192" s="1">
        <f t="shared" si="158"/>
        <v>103.16772436178802</v>
      </c>
      <c r="AI192" s="1">
        <f t="shared" si="159"/>
        <v>0.8358624127130079</v>
      </c>
      <c r="AJ192" s="1">
        <f>AVERAGE(Y192:AA192)</f>
        <v>101.23525838968582</v>
      </c>
      <c r="AK192" s="1">
        <f t="shared" si="160"/>
        <v>2.090631795169131</v>
      </c>
    </row>
    <row r="193" spans="1:37" ht="15">
      <c r="A193" s="4" t="s">
        <v>92</v>
      </c>
      <c r="B193" s="2">
        <v>38484</v>
      </c>
      <c r="C193" s="2">
        <v>40581</v>
      </c>
      <c r="D193" s="2">
        <v>40383</v>
      </c>
      <c r="E193" s="2">
        <v>35347</v>
      </c>
      <c r="F193" s="2">
        <v>38994</v>
      </c>
      <c r="G193" s="2">
        <v>38698</v>
      </c>
      <c r="H193" s="2">
        <v>37079</v>
      </c>
      <c r="I193" s="2">
        <v>36344</v>
      </c>
      <c r="J193" s="2">
        <v>39430</v>
      </c>
      <c r="K193" s="2">
        <v>39057</v>
      </c>
      <c r="L193" s="2">
        <v>40976</v>
      </c>
      <c r="M193" s="2">
        <v>40673</v>
      </c>
      <c r="O193" s="1">
        <v>2</v>
      </c>
      <c r="P193" s="1">
        <f>B193/$B$189*100</f>
        <v>106.41521955535893</v>
      </c>
      <c r="Q193" s="1">
        <f>C193/$C$189*100</f>
        <v>106.2552366987851</v>
      </c>
      <c r="R193" s="1">
        <f>D193/$D$189*100</f>
        <v>106.71194144227468</v>
      </c>
      <c r="S193" s="1">
        <f>E193/$E$189*100</f>
        <v>103.73598638257909</v>
      </c>
      <c r="T193" s="1">
        <f>F193/$F$189*100</f>
        <v>97.16677879943187</v>
      </c>
      <c r="U193" s="1">
        <f>G193/$G$189*100</f>
        <v>100.33966862862032</v>
      </c>
      <c r="V193" s="1">
        <f>H193/$H$189*100</f>
        <v>115.92983991995997</v>
      </c>
      <c r="W193" s="1">
        <f>I193/$I$189*100</f>
        <v>96.53890084203258</v>
      </c>
      <c r="X193" s="1">
        <f>J193/$J$189*100</f>
        <v>97.17806531115218</v>
      </c>
      <c r="Y193" s="1">
        <f>K193/$K$189*100</f>
        <v>98.29369573423934</v>
      </c>
      <c r="Z193" s="1">
        <f>L193/$L$189*100</f>
        <v>100.01952743604765</v>
      </c>
      <c r="AA193" s="1">
        <f>M193/$M$189*100</f>
        <v>101.69775466319948</v>
      </c>
      <c r="AC193" s="1">
        <v>2</v>
      </c>
      <c r="AD193" s="1">
        <f t="shared" si="154"/>
        <v>106.46079923213956</v>
      </c>
      <c r="AE193" s="1">
        <f t="shared" si="155"/>
        <v>0.2317389390737811</v>
      </c>
      <c r="AF193" s="1">
        <f t="shared" si="156"/>
        <v>100.41414460354376</v>
      </c>
      <c r="AG193" s="1">
        <f t="shared" si="157"/>
        <v>3.2852369885215778</v>
      </c>
      <c r="AH193" s="1">
        <f t="shared" si="158"/>
        <v>103.21560202438157</v>
      </c>
      <c r="AI193" s="1">
        <f t="shared" si="159"/>
        <v>11.015489855365834</v>
      </c>
      <c r="AJ193" s="1">
        <f>AVERAGE(Y193:AA193)</f>
        <v>100.00365927782882</v>
      </c>
      <c r="AK193" s="1">
        <f t="shared" si="160"/>
        <v>1.7020849411214052</v>
      </c>
    </row>
    <row r="194" spans="1:37" ht="15">
      <c r="A194" s="4" t="s">
        <v>93</v>
      </c>
      <c r="B194" s="2">
        <v>37579</v>
      </c>
      <c r="C194" s="2">
        <v>39244</v>
      </c>
      <c r="D194" s="2">
        <v>38450</v>
      </c>
      <c r="E194" s="2">
        <v>33102</v>
      </c>
      <c r="F194" s="2">
        <v>39003</v>
      </c>
      <c r="G194" s="2">
        <v>37022</v>
      </c>
      <c r="H194" s="2">
        <v>29841</v>
      </c>
      <c r="I194" s="2">
        <v>33671</v>
      </c>
      <c r="J194" s="2">
        <v>38392</v>
      </c>
      <c r="K194" s="2">
        <v>37039</v>
      </c>
      <c r="L194" s="2">
        <v>38696</v>
      </c>
      <c r="M194" s="2">
        <v>39829</v>
      </c>
      <c r="O194" s="1">
        <v>5</v>
      </c>
      <c r="P194" s="1">
        <f>B194/$B$189*100</f>
        <v>103.91273089260038</v>
      </c>
      <c r="Q194" s="1">
        <f>C194/$C$189*100</f>
        <v>102.75450356095517</v>
      </c>
      <c r="R194" s="1">
        <f>D194/$D$189*100</f>
        <v>101.6039954549058</v>
      </c>
      <c r="S194" s="1">
        <f>E194/$E$189*100</f>
        <v>97.1473851030111</v>
      </c>
      <c r="T194" s="1">
        <f>F194/$F$189*100</f>
        <v>97.18920535247065</v>
      </c>
      <c r="U194" s="1">
        <f>G194/$G$189*100</f>
        <v>95.99398449451604</v>
      </c>
      <c r="V194" s="1">
        <f>H194/$H$189*100</f>
        <v>93.29977488744372</v>
      </c>
      <c r="W194" s="1">
        <f>I194/$I$189*100</f>
        <v>89.4387334980211</v>
      </c>
      <c r="X194" s="1">
        <f>J194/$J$189*100</f>
        <v>94.61983980283426</v>
      </c>
      <c r="Y194" s="1">
        <f>K194/$K$189*100</f>
        <v>93.21504970429093</v>
      </c>
      <c r="Z194" s="1">
        <f>L194/$L$189*100</f>
        <v>94.45420816246826</v>
      </c>
      <c r="AA194" s="1">
        <f>M194/$M$189*100</f>
        <v>99.58743811571735</v>
      </c>
      <c r="AC194" s="1">
        <v>5</v>
      </c>
      <c r="AD194" s="1">
        <f t="shared" si="154"/>
        <v>102.75707663615378</v>
      </c>
      <c r="AE194" s="1">
        <f t="shared" si="155"/>
        <v>1.1543698696057858</v>
      </c>
      <c r="AF194" s="1">
        <f>AVERAGE(S194:U194)</f>
        <v>96.77685831666594</v>
      </c>
      <c r="AG194" s="1">
        <f t="shared" si="157"/>
        <v>0.6783109901600434</v>
      </c>
      <c r="AH194" s="1">
        <f t="shared" si="158"/>
        <v>92.45278272943301</v>
      </c>
      <c r="AI194" s="1">
        <f t="shared" si="159"/>
        <v>2.6923990087359644</v>
      </c>
      <c r="AJ194" s="1">
        <f>AVERAGE(Y194:AA194)</f>
        <v>95.75223199415886</v>
      </c>
      <c r="AK194" s="1">
        <f>STDEV(Y194:AA194)</f>
        <v>3.3786806474196323</v>
      </c>
    </row>
    <row r="195" spans="1:37" ht="15">
      <c r="A195" s="4" t="s">
        <v>94</v>
      </c>
      <c r="B195" s="2">
        <v>36791</v>
      </c>
      <c r="C195" s="2">
        <v>38366</v>
      </c>
      <c r="D195" s="2">
        <v>37284</v>
      </c>
      <c r="E195" s="2">
        <v>33439</v>
      </c>
      <c r="F195" s="2">
        <v>38378</v>
      </c>
      <c r="G195" s="2">
        <v>37058</v>
      </c>
      <c r="H195" s="2">
        <v>34921</v>
      </c>
      <c r="I195" s="2">
        <v>36440</v>
      </c>
      <c r="J195" s="2">
        <v>38700</v>
      </c>
      <c r="K195" s="2">
        <v>35743</v>
      </c>
      <c r="L195" s="2">
        <v>39762</v>
      </c>
      <c r="M195" s="2">
        <v>39957</v>
      </c>
      <c r="O195" s="1">
        <v>10</v>
      </c>
      <c r="P195" s="1">
        <f>B195/$B$189*100</f>
        <v>101.7337683884526</v>
      </c>
      <c r="Q195" s="1">
        <f>C195/$C$189*100</f>
        <v>100.45559279430248</v>
      </c>
      <c r="R195" s="1">
        <f>D195/$D$189*100</f>
        <v>98.52284438337341</v>
      </c>
      <c r="S195" s="1">
        <f>E195/$E$189*100</f>
        <v>98.13640899219345</v>
      </c>
      <c r="T195" s="1">
        <f>F195/$F$189*100</f>
        <v>95.63180583588748</v>
      </c>
      <c r="U195" s="1">
        <f>G195/$G$189*100</f>
        <v>96.08732854512925</v>
      </c>
      <c r="V195" s="1">
        <f>H195/$H$189*100</f>
        <v>109.18271635817909</v>
      </c>
      <c r="W195" s="1">
        <f>I195/$I$189*100</f>
        <v>96.79390124047069</v>
      </c>
      <c r="X195" s="1">
        <f>J195/$J$189*100</f>
        <v>95.37892791127541</v>
      </c>
      <c r="Y195" s="1">
        <f>K195/$K$189*100</f>
        <v>89.95344155027054</v>
      </c>
      <c r="Z195" s="1">
        <f>L195/$L$189*100</f>
        <v>97.05623901581723</v>
      </c>
      <c r="AA195" s="1">
        <f>M195/$M$189*100</f>
        <v>99.90748612291844</v>
      </c>
      <c r="AC195" s="1">
        <v>10</v>
      </c>
      <c r="AD195" s="1">
        <f t="shared" si="154"/>
        <v>100.23740185537616</v>
      </c>
      <c r="AE195" s="1">
        <f t="shared" si="155"/>
        <v>1.6165437531878344</v>
      </c>
      <c r="AF195" s="1">
        <f>AVERAGE(S195:U195)</f>
        <v>96.61851445773674</v>
      </c>
      <c r="AG195" s="1">
        <f t="shared" si="157"/>
        <v>1.3341207209090713</v>
      </c>
      <c r="AH195" s="1">
        <f t="shared" si="158"/>
        <v>100.4518485033084</v>
      </c>
      <c r="AI195" s="1">
        <f t="shared" si="159"/>
        <v>7.594180502529177</v>
      </c>
      <c r="AJ195" s="1">
        <f>AVERAGE(Y195:AA195)</f>
        <v>95.63905556300206</v>
      </c>
      <c r="AK195" s="1">
        <f>STDEV(Y195:AA195)</f>
        <v>5.1261152486815105</v>
      </c>
    </row>
    <row r="196" spans="1:37" ht="15">
      <c r="A196" s="4" t="s">
        <v>95</v>
      </c>
      <c r="B196" s="2">
        <v>38221</v>
      </c>
      <c r="C196" s="2">
        <v>38782</v>
      </c>
      <c r="D196" s="2">
        <v>38301</v>
      </c>
      <c r="E196" s="2">
        <v>32826</v>
      </c>
      <c r="F196" s="2">
        <v>38901</v>
      </c>
      <c r="G196" s="2">
        <v>38851</v>
      </c>
      <c r="H196" s="2">
        <v>37004</v>
      </c>
      <c r="I196" s="2">
        <v>37224</v>
      </c>
      <c r="J196" s="2">
        <v>39635</v>
      </c>
      <c r="K196" s="2">
        <v>35929</v>
      </c>
      <c r="L196" s="2">
        <v>39276</v>
      </c>
      <c r="M196" s="2">
        <v>38775</v>
      </c>
      <c r="O196" s="1">
        <v>20</v>
      </c>
      <c r="P196" s="1">
        <f>B196/$B$189*100</f>
        <v>105.68797699369539</v>
      </c>
      <c r="Q196" s="1">
        <f>C196/$C$189*100</f>
        <v>101.54482614160034</v>
      </c>
      <c r="R196" s="1">
        <f>D196/$D$189*100</f>
        <v>101.21026345691408</v>
      </c>
      <c r="S196" s="1">
        <f>E196/$E$189*100</f>
        <v>96.33738334213771</v>
      </c>
      <c r="T196" s="1">
        <f>F196/$F$189*100</f>
        <v>96.93503775136428</v>
      </c>
      <c r="U196" s="1">
        <f>G196/$G$189*100</f>
        <v>100.7363808437265</v>
      </c>
      <c r="V196" s="1">
        <f>H196/$H$189*100</f>
        <v>115.6953476738369</v>
      </c>
      <c r="W196" s="1">
        <f>I196/$I$189*100</f>
        <v>98.87640449438202</v>
      </c>
      <c r="X196" s="1">
        <f>J196/$J$189*100</f>
        <v>97.68330252618608</v>
      </c>
      <c r="Y196" s="1">
        <f>K196/$K$189*100</f>
        <v>90.42154272052348</v>
      </c>
      <c r="Z196" s="1">
        <f>L196/$L$189*100</f>
        <v>95.86994727592267</v>
      </c>
      <c r="AA196" s="1">
        <f>M196/$M$189*100</f>
        <v>96.95204280642096</v>
      </c>
      <c r="AC196" s="1">
        <v>20</v>
      </c>
      <c r="AD196" s="1">
        <f t="shared" si="154"/>
        <v>102.81435553073659</v>
      </c>
      <c r="AE196" s="1">
        <f t="shared" si="155"/>
        <v>2.494245032425476</v>
      </c>
      <c r="AF196" s="1">
        <f>AVERAGE(S196:U196)</f>
        <v>98.00293397907615</v>
      </c>
      <c r="AG196" s="1">
        <f t="shared" si="157"/>
        <v>2.386021064369935</v>
      </c>
      <c r="AH196" s="1">
        <f t="shared" si="158"/>
        <v>104.08501823146833</v>
      </c>
      <c r="AI196" s="1">
        <f t="shared" si="159"/>
        <v>10.07252130287527</v>
      </c>
      <c r="AJ196" s="1">
        <f>AVERAGE(Y196:AA196)</f>
        <v>94.41451093428903</v>
      </c>
      <c r="AK196" s="1">
        <f>STDEV(Y196:AA196)</f>
        <v>3.5000827206492833</v>
      </c>
    </row>
    <row r="197" spans="1:11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5">
      <c r="A198" s="4" t="s">
        <v>72</v>
      </c>
      <c r="B198" s="4">
        <v>9899.631</v>
      </c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5">
      <c r="A199" s="4" t="s">
        <v>73</v>
      </c>
      <c r="B199" s="4">
        <v>27.7</v>
      </c>
      <c r="C199" s="5"/>
      <c r="D199" s="5"/>
      <c r="E199" s="5"/>
      <c r="F199" s="5"/>
      <c r="G199" s="5"/>
      <c r="H199" s="5"/>
      <c r="I199" s="5"/>
      <c r="J199" s="5"/>
      <c r="K199" s="5"/>
    </row>
    <row r="200" spans="1:37" ht="15">
      <c r="A200" s="4" t="s">
        <v>74</v>
      </c>
      <c r="B200" s="4">
        <v>12</v>
      </c>
      <c r="C200" s="5"/>
      <c r="D200" s="5"/>
      <c r="E200" s="5"/>
      <c r="F200" s="5"/>
      <c r="G200" s="5"/>
      <c r="H200" s="5"/>
      <c r="I200" s="5"/>
      <c r="J200" s="5"/>
      <c r="K200" s="5"/>
      <c r="AD200" s="6" t="s">
        <v>98</v>
      </c>
      <c r="AE200" s="6"/>
      <c r="AF200" s="7">
        <v>0.01</v>
      </c>
      <c r="AG200" s="6"/>
      <c r="AH200" s="8">
        <v>0.025</v>
      </c>
      <c r="AI200" s="6"/>
      <c r="AJ200" s="7">
        <v>0.05</v>
      </c>
      <c r="AK200" s="6"/>
    </row>
    <row r="201" spans="1:37" ht="15">
      <c r="A201" s="4" t="s">
        <v>75</v>
      </c>
      <c r="B201" s="4" t="s">
        <v>76</v>
      </c>
      <c r="C201" s="4" t="s">
        <v>77</v>
      </c>
      <c r="D201" s="4" t="s">
        <v>78</v>
      </c>
      <c r="E201" s="4" t="s">
        <v>79</v>
      </c>
      <c r="F201" s="4" t="s">
        <v>80</v>
      </c>
      <c r="G201" s="4" t="s">
        <v>81</v>
      </c>
      <c r="H201" s="4" t="s">
        <v>82</v>
      </c>
      <c r="I201" s="4" t="s">
        <v>83</v>
      </c>
      <c r="J201" s="4" t="s">
        <v>84</v>
      </c>
      <c r="K201" s="4" t="s">
        <v>85</v>
      </c>
      <c r="L201" s="4" t="s">
        <v>86</v>
      </c>
      <c r="M201" s="4" t="s">
        <v>87</v>
      </c>
      <c r="P201" s="9" t="s">
        <v>98</v>
      </c>
      <c r="Q201" s="9"/>
      <c r="R201" s="9"/>
      <c r="S201" s="9" t="s">
        <v>99</v>
      </c>
      <c r="T201" s="9"/>
      <c r="U201" s="9"/>
      <c r="V201" s="9" t="s">
        <v>100</v>
      </c>
      <c r="W201" s="9"/>
      <c r="X201" s="9"/>
      <c r="Y201" s="9" t="s">
        <v>101</v>
      </c>
      <c r="Z201" s="9"/>
      <c r="AA201" s="9"/>
      <c r="AD201" s="10" t="s">
        <v>102</v>
      </c>
      <c r="AE201" s="10" t="s">
        <v>103</v>
      </c>
      <c r="AF201" s="10" t="s">
        <v>102</v>
      </c>
      <c r="AG201" s="10" t="s">
        <v>103</v>
      </c>
      <c r="AH201" s="10" t="s">
        <v>102</v>
      </c>
      <c r="AI201" s="10" t="s">
        <v>103</v>
      </c>
      <c r="AJ201" s="10" t="s">
        <v>102</v>
      </c>
      <c r="AK201" s="10" t="s">
        <v>103</v>
      </c>
    </row>
    <row r="202" spans="1:37" ht="15">
      <c r="A202" s="4" t="s">
        <v>88</v>
      </c>
      <c r="B202" s="2">
        <v>36276</v>
      </c>
      <c r="C202" s="2">
        <v>38248</v>
      </c>
      <c r="D202" s="2">
        <v>37704</v>
      </c>
      <c r="E202" s="2">
        <v>33748</v>
      </c>
      <c r="F202" s="2">
        <v>40157</v>
      </c>
      <c r="G202" s="2">
        <v>38294</v>
      </c>
      <c r="H202" s="2">
        <v>31936</v>
      </c>
      <c r="I202" s="2">
        <v>37657</v>
      </c>
      <c r="J202" s="2">
        <v>40523</v>
      </c>
      <c r="K202" s="2">
        <v>39390</v>
      </c>
      <c r="L202" s="2">
        <v>41499</v>
      </c>
      <c r="M202" s="2">
        <v>40068</v>
      </c>
      <c r="O202" s="1">
        <v>0</v>
      </c>
      <c r="P202" s="1">
        <f>B202/$B$202*100</f>
        <v>100</v>
      </c>
      <c r="Q202" s="1">
        <f>C202/$C$202*100</f>
        <v>100</v>
      </c>
      <c r="R202" s="1">
        <f>D202/$D$202*100</f>
        <v>100</v>
      </c>
      <c r="S202" s="1">
        <f>E202/$E$202*100</f>
        <v>100</v>
      </c>
      <c r="T202" s="1">
        <f>F202/$F$202*100</f>
        <v>100</v>
      </c>
      <c r="U202" s="1">
        <f>G202/$G$202*100</f>
        <v>100</v>
      </c>
      <c r="V202" s="1">
        <f>H202/$H$202*100</f>
        <v>100</v>
      </c>
      <c r="W202" s="1">
        <f>I202/$I$202*100</f>
        <v>100</v>
      </c>
      <c r="X202" s="1">
        <f>J202/$J$202*100</f>
        <v>100</v>
      </c>
      <c r="Y202" s="1">
        <f>K202/$K$202*100</f>
        <v>100</v>
      </c>
      <c r="Z202" s="1">
        <f>L202/$L$202*100</f>
        <v>100</v>
      </c>
      <c r="AA202" s="1">
        <f>M202/$M$202*100</f>
        <v>100</v>
      </c>
      <c r="AC202" s="1">
        <v>0</v>
      </c>
      <c r="AD202" s="1">
        <f>AVERAGE(P202:R202)</f>
        <v>100</v>
      </c>
      <c r="AE202" s="1">
        <f>STDEV(P202:R202)</f>
        <v>0</v>
      </c>
      <c r="AF202" s="1">
        <f>AVERAGE(S202:U202)</f>
        <v>100</v>
      </c>
      <c r="AG202" s="1">
        <f>STDEV(S202:U202)</f>
        <v>0</v>
      </c>
      <c r="AH202" s="1">
        <f>AVERAGE(V202:X202)</f>
        <v>100</v>
      </c>
      <c r="AI202" s="1">
        <f>STDEV(V202:X202)</f>
        <v>0</v>
      </c>
      <c r="AJ202" s="1">
        <f>AVERAGE(Y202:AA202)</f>
        <v>100</v>
      </c>
      <c r="AK202" s="1">
        <f>STDEV(Y202:AA202)</f>
        <v>0</v>
      </c>
    </row>
    <row r="203" spans="1:37" ht="15">
      <c r="A203" s="4" t="s">
        <v>89</v>
      </c>
      <c r="B203" s="2">
        <v>40736</v>
      </c>
      <c r="C203" s="2">
        <v>42780</v>
      </c>
      <c r="D203" s="2">
        <v>41987</v>
      </c>
      <c r="E203" s="2">
        <v>35693</v>
      </c>
      <c r="F203" s="2">
        <v>39858</v>
      </c>
      <c r="G203" s="2">
        <v>38467</v>
      </c>
      <c r="H203" s="2">
        <v>31820</v>
      </c>
      <c r="I203" s="2">
        <v>38079</v>
      </c>
      <c r="J203" s="2">
        <v>42489</v>
      </c>
      <c r="K203" s="2">
        <v>39978</v>
      </c>
      <c r="L203" s="2">
        <v>42021</v>
      </c>
      <c r="M203" s="2">
        <v>40511</v>
      </c>
      <c r="O203" s="1">
        <v>0.1</v>
      </c>
      <c r="P203" s="1">
        <f>B203/$B$202*100</f>
        <v>112.29463005844084</v>
      </c>
      <c r="Q203" s="1">
        <f>C203/$C$202*100</f>
        <v>111.84898556787284</v>
      </c>
      <c r="R203" s="1">
        <f>D203/$D$202*100</f>
        <v>111.35953744960747</v>
      </c>
      <c r="S203" s="1">
        <f>E203/$E$202*100</f>
        <v>105.76330449211807</v>
      </c>
      <c r="T203" s="1">
        <f>F203/$F$202*100</f>
        <v>99.25542246681775</v>
      </c>
      <c r="U203" s="1">
        <f>G203/$G$202*100</f>
        <v>100.45176790097665</v>
      </c>
      <c r="V203" s="1">
        <f>H203/$H$202*100</f>
        <v>99.6367735470942</v>
      </c>
      <c r="W203" s="1">
        <f>I203/$I$202*100</f>
        <v>101.12064158058263</v>
      </c>
      <c r="X203" s="1">
        <f>J203/$J$202*100</f>
        <v>104.85156577745971</v>
      </c>
      <c r="Y203" s="1">
        <f>K203/$K$202*100</f>
        <v>101.49276466108151</v>
      </c>
      <c r="Z203" s="1">
        <f>L203/$L$202*100</f>
        <v>101.25786163522012</v>
      </c>
      <c r="AA203" s="1">
        <f>M203/$M$202*100</f>
        <v>101.10562044524309</v>
      </c>
      <c r="AC203" s="1">
        <v>0.1</v>
      </c>
      <c r="AD203" s="1">
        <f aca="true" t="shared" si="161" ref="AD203:AD209">AVERAGE(P203:R203)</f>
        <v>111.8343843586404</v>
      </c>
      <c r="AE203" s="1">
        <f aca="true" t="shared" si="162" ref="AE203:AE209">STDEV(P203:R203)</f>
        <v>0.4677172685041552</v>
      </c>
      <c r="AF203" s="1">
        <f aca="true" t="shared" si="163" ref="AF203:AF209">AVERAGE(S203:U203)</f>
        <v>101.8234982866375</v>
      </c>
      <c r="AG203" s="1">
        <f aca="true" t="shared" si="164" ref="AG203:AG209">STDEV(S203:U203)</f>
        <v>3.4640100031633385</v>
      </c>
      <c r="AH203" s="1">
        <f aca="true" t="shared" si="165" ref="AH203:AH209">AVERAGE(V203:X203)</f>
        <v>101.86966030171219</v>
      </c>
      <c r="AI203" s="1">
        <f aca="true" t="shared" si="166" ref="AI203:AI209">STDEV(V203:X203)</f>
        <v>2.686872956602536</v>
      </c>
      <c r="AJ203" s="1">
        <f>AVERAGE(Y203:AA203)</f>
        <v>101.28541558051491</v>
      </c>
      <c r="AK203" s="1">
        <f aca="true" t="shared" si="167" ref="AK203:AK209">STDEV(Y203:AA203)</f>
        <v>0.19503737049669978</v>
      </c>
    </row>
    <row r="204" spans="1:37" ht="15">
      <c r="A204" s="4" t="s">
        <v>90</v>
      </c>
      <c r="B204" s="2">
        <v>40120</v>
      </c>
      <c r="C204" s="2">
        <v>42089</v>
      </c>
      <c r="D204" s="2">
        <v>40235</v>
      </c>
      <c r="E204" s="2">
        <v>34168</v>
      </c>
      <c r="F204" s="2">
        <v>36811</v>
      </c>
      <c r="G204" s="2">
        <v>37706</v>
      </c>
      <c r="H204" s="2">
        <v>32249</v>
      </c>
      <c r="I204" s="2">
        <v>38617</v>
      </c>
      <c r="J204" s="2">
        <v>43099</v>
      </c>
      <c r="K204" s="2">
        <v>41269</v>
      </c>
      <c r="L204" s="2">
        <v>42217</v>
      </c>
      <c r="M204" s="2">
        <v>40428</v>
      </c>
      <c r="O204" s="1">
        <v>0.5</v>
      </c>
      <c r="P204" s="1">
        <f>B204/$B$202*100</f>
        <v>110.59653765575035</v>
      </c>
      <c r="Q204" s="1">
        <f>C204/$C$202*100</f>
        <v>110.04235515582515</v>
      </c>
      <c r="R204" s="1">
        <f>D204/$D$202*100</f>
        <v>106.71281561638023</v>
      </c>
      <c r="S204" s="1">
        <f>E204/$E$202*100</f>
        <v>101.24451819367073</v>
      </c>
      <c r="T204" s="1">
        <f>F204/$F$202*100</f>
        <v>91.66770426077645</v>
      </c>
      <c r="U204" s="1">
        <f>G204/$G$202*100</f>
        <v>98.46451141170941</v>
      </c>
      <c r="V204" s="1">
        <f>H204/$H$202*100</f>
        <v>100.98008517034067</v>
      </c>
      <c r="W204" s="1">
        <f>I204/$I$202*100</f>
        <v>102.54932681838702</v>
      </c>
      <c r="X204" s="1">
        <f>J204/$J$202*100</f>
        <v>106.3568837450337</v>
      </c>
      <c r="Y204" s="1">
        <f>K204/$K$202*100</f>
        <v>104.77024625539477</v>
      </c>
      <c r="Z204" s="1">
        <f>L204/$L$202*100</f>
        <v>101.73016217258247</v>
      </c>
      <c r="AA204" s="1">
        <f>M204/$M$202*100</f>
        <v>100.8984725965858</v>
      </c>
      <c r="AC204" s="1">
        <v>0.5</v>
      </c>
      <c r="AD204" s="1">
        <f t="shared" si="161"/>
        <v>109.1172361426519</v>
      </c>
      <c r="AE204" s="1">
        <f t="shared" si="162"/>
        <v>2.100644689416391</v>
      </c>
      <c r="AF204" s="1">
        <f t="shared" si="163"/>
        <v>97.12557795538554</v>
      </c>
      <c r="AG204" s="1">
        <f t="shared" si="164"/>
        <v>4.926804073298133</v>
      </c>
      <c r="AH204" s="1">
        <f t="shared" si="165"/>
        <v>103.2954319112538</v>
      </c>
      <c r="AI204" s="1">
        <f t="shared" si="166"/>
        <v>2.764958469020204</v>
      </c>
      <c r="AJ204" s="1">
        <f>AVERAGE(Y204:AA204)</f>
        <v>102.46629367485434</v>
      </c>
      <c r="AK204" s="1">
        <f t="shared" si="167"/>
        <v>2.03815480465531</v>
      </c>
    </row>
    <row r="205" spans="1:37" ht="15">
      <c r="A205" s="4" t="s">
        <v>91</v>
      </c>
      <c r="B205" s="2">
        <v>39715</v>
      </c>
      <c r="C205" s="2">
        <v>42614</v>
      </c>
      <c r="D205" s="2">
        <v>43231</v>
      </c>
      <c r="E205" s="2">
        <v>33797</v>
      </c>
      <c r="F205" s="2">
        <v>39491</v>
      </c>
      <c r="G205" s="2">
        <v>38643</v>
      </c>
      <c r="H205" s="2">
        <v>33253</v>
      </c>
      <c r="I205" s="2">
        <v>38177</v>
      </c>
      <c r="J205" s="2">
        <v>41803</v>
      </c>
      <c r="K205" s="2">
        <v>39223</v>
      </c>
      <c r="L205" s="2">
        <v>41910</v>
      </c>
      <c r="M205" s="2">
        <v>40873</v>
      </c>
      <c r="O205" s="1">
        <v>1</v>
      </c>
      <c r="P205" s="1">
        <f>B205/$B$202*100</f>
        <v>109.48009703385158</v>
      </c>
      <c r="Q205" s="1">
        <f>C205/$C$202*100</f>
        <v>111.4149759464547</v>
      </c>
      <c r="R205" s="1">
        <f>D205/$D$202*100</f>
        <v>114.65892213027796</v>
      </c>
      <c r="S205" s="1">
        <f>E205/$E$202*100</f>
        <v>100.14519378926158</v>
      </c>
      <c r="T205" s="1">
        <f>F205/$F$202*100</f>
        <v>98.34150957491843</v>
      </c>
      <c r="U205" s="1">
        <f>G205/$G$202*100</f>
        <v>100.91136992740377</v>
      </c>
      <c r="V205" s="1">
        <f>H205/$H$202*100</f>
        <v>104.12387274549097</v>
      </c>
      <c r="W205" s="1">
        <f>I205/$I$202*100</f>
        <v>101.38088535995963</v>
      </c>
      <c r="X205" s="1">
        <f>J205/$J$202*100</f>
        <v>103.15869999753227</v>
      </c>
      <c r="Y205" s="1">
        <f>K205/$K$202*100</f>
        <v>99.57603452652958</v>
      </c>
      <c r="Z205" s="1">
        <f>L205/$L$202*100</f>
        <v>100.9903853104894</v>
      </c>
      <c r="AA205" s="1">
        <f>M205/$M$202*100</f>
        <v>102.00908455625436</v>
      </c>
      <c r="AC205" s="1">
        <v>1</v>
      </c>
      <c r="AD205" s="1">
        <f t="shared" si="161"/>
        <v>111.85133170352809</v>
      </c>
      <c r="AE205" s="1">
        <f t="shared" si="162"/>
        <v>2.616842009921928</v>
      </c>
      <c r="AF205" s="1">
        <f t="shared" si="163"/>
        <v>99.79935776386127</v>
      </c>
      <c r="AG205" s="1">
        <f t="shared" si="164"/>
        <v>1.3193738951364513</v>
      </c>
      <c r="AH205" s="1">
        <f t="shared" si="165"/>
        <v>102.88781936766095</v>
      </c>
      <c r="AI205" s="1">
        <f t="shared" si="166"/>
        <v>1.391411939730868</v>
      </c>
      <c r="AJ205" s="1">
        <f>AVERAGE(Y205:AA205)</f>
        <v>100.85850146442446</v>
      </c>
      <c r="AK205" s="1">
        <f t="shared" si="167"/>
        <v>1.221874839509188</v>
      </c>
    </row>
    <row r="206" spans="1:37" ht="15">
      <c r="A206" s="4" t="s">
        <v>92</v>
      </c>
      <c r="B206" s="2">
        <v>38692</v>
      </c>
      <c r="C206" s="2">
        <v>40842</v>
      </c>
      <c r="D206" s="2">
        <v>40614</v>
      </c>
      <c r="E206" s="2">
        <v>34777</v>
      </c>
      <c r="F206" s="2">
        <v>38923</v>
      </c>
      <c r="G206" s="2">
        <v>38680</v>
      </c>
      <c r="H206" s="2">
        <v>36579</v>
      </c>
      <c r="I206" s="2">
        <v>36234</v>
      </c>
      <c r="J206" s="2">
        <v>39069</v>
      </c>
      <c r="K206" s="2">
        <v>38359</v>
      </c>
      <c r="L206" s="2">
        <v>40947</v>
      </c>
      <c r="M206" s="2">
        <v>40507</v>
      </c>
      <c r="O206" s="1">
        <v>2</v>
      </c>
      <c r="P206" s="1">
        <f>B206/$B$202*100</f>
        <v>106.66005072224061</v>
      </c>
      <c r="Q206" s="1">
        <f>C206/$C$202*100</f>
        <v>106.78205396360593</v>
      </c>
      <c r="R206" s="1">
        <f>D206/$D$202*100</f>
        <v>107.71801400381922</v>
      </c>
      <c r="S206" s="1">
        <f>E206/$E$202*100</f>
        <v>103.04906957449332</v>
      </c>
      <c r="T206" s="1">
        <f>F206/$F$202*100</f>
        <v>96.9270612844585</v>
      </c>
      <c r="U206" s="1">
        <f>G206/$G$202*100</f>
        <v>101.00799080795949</v>
      </c>
      <c r="V206" s="1">
        <f>H206/$H$202*100</f>
        <v>114.53845190380763</v>
      </c>
      <c r="W206" s="1">
        <f>I206/$I$202*100</f>
        <v>96.22115410149507</v>
      </c>
      <c r="X206" s="1">
        <f>J206/$J$202*100</f>
        <v>96.41191422155319</v>
      </c>
      <c r="Y206" s="1">
        <f>K206/$K$202*100</f>
        <v>97.38258441228739</v>
      </c>
      <c r="Z206" s="1">
        <f>L206/$L$202*100</f>
        <v>98.669847466204</v>
      </c>
      <c r="AA206" s="1">
        <f>M206/$M$202*100</f>
        <v>101.09563741639214</v>
      </c>
      <c r="AC206" s="1">
        <v>2</v>
      </c>
      <c r="AD206" s="1">
        <f t="shared" si="161"/>
        <v>107.05337289655525</v>
      </c>
      <c r="AE206" s="1">
        <f t="shared" si="162"/>
        <v>0.578819530445124</v>
      </c>
      <c r="AF206" s="1">
        <f t="shared" si="163"/>
        <v>100.32804055563709</v>
      </c>
      <c r="AG206" s="1">
        <f t="shared" si="164"/>
        <v>3.1171293901663275</v>
      </c>
      <c r="AH206" s="1">
        <f t="shared" si="165"/>
        <v>102.39050674228531</v>
      </c>
      <c r="AI206" s="1">
        <f t="shared" si="166"/>
        <v>10.520861470971209</v>
      </c>
      <c r="AJ206" s="1">
        <f>AVERAGE(Y206:AA206)</f>
        <v>99.04935643162786</v>
      </c>
      <c r="AK206" s="1">
        <f t="shared" si="167"/>
        <v>1.8853941083897108</v>
      </c>
    </row>
    <row r="207" spans="1:37" ht="15">
      <c r="A207" s="4" t="s">
        <v>93</v>
      </c>
      <c r="B207" s="2">
        <v>37351</v>
      </c>
      <c r="C207" s="2">
        <v>39122</v>
      </c>
      <c r="D207" s="2">
        <v>38166</v>
      </c>
      <c r="E207" s="2">
        <v>32846</v>
      </c>
      <c r="F207" s="2">
        <v>39037</v>
      </c>
      <c r="G207" s="2">
        <v>36651</v>
      </c>
      <c r="H207" s="2">
        <v>29720</v>
      </c>
      <c r="I207" s="2">
        <v>33464</v>
      </c>
      <c r="J207" s="2">
        <v>38191</v>
      </c>
      <c r="K207" s="2">
        <v>36788</v>
      </c>
      <c r="L207" s="2">
        <v>38782</v>
      </c>
      <c r="M207" s="2">
        <v>39381</v>
      </c>
      <c r="O207" s="1">
        <v>5</v>
      </c>
      <c r="P207" s="1">
        <f>B207/$B$202*100</f>
        <v>102.96339177417578</v>
      </c>
      <c r="Q207" s="1">
        <f>C207/$C$202*100</f>
        <v>102.28508680192428</v>
      </c>
      <c r="R207" s="1">
        <f>D207/$D$202*100</f>
        <v>101.22533418204964</v>
      </c>
      <c r="S207" s="1">
        <f>E207/$E$202*100</f>
        <v>97.32724902216428</v>
      </c>
      <c r="T207" s="1">
        <f>F207/$F$202*100</f>
        <v>97.21094703289589</v>
      </c>
      <c r="U207" s="1">
        <f>G207/$G$202*100</f>
        <v>95.70951062829685</v>
      </c>
      <c r="V207" s="1">
        <f>H207/$H$202*100</f>
        <v>93.06112224448898</v>
      </c>
      <c r="W207" s="1">
        <f>I207/$I$202*100</f>
        <v>88.86528401094085</v>
      </c>
      <c r="X207" s="1">
        <f>J207/$J$202*100</f>
        <v>94.24524344199591</v>
      </c>
      <c r="Y207" s="1">
        <f>K207/$K$202*100</f>
        <v>93.3942625031734</v>
      </c>
      <c r="Z207" s="1">
        <f>L207/$L$202*100</f>
        <v>93.45285428564544</v>
      </c>
      <c r="AA207" s="1">
        <f>M207/$M$202*100</f>
        <v>98.28541479484876</v>
      </c>
      <c r="AC207" s="1">
        <v>5</v>
      </c>
      <c r="AD207" s="1">
        <f t="shared" si="161"/>
        <v>102.15793758604991</v>
      </c>
      <c r="AE207" s="1">
        <f t="shared" si="162"/>
        <v>0.8759773060473264</v>
      </c>
      <c r="AF207" s="1">
        <f>AVERAGE(S207:U207)</f>
        <v>96.74923556111901</v>
      </c>
      <c r="AG207" s="1">
        <f t="shared" si="164"/>
        <v>0.9023039898648182</v>
      </c>
      <c r="AH207" s="1">
        <f t="shared" si="165"/>
        <v>92.05721656580859</v>
      </c>
      <c r="AI207" s="1">
        <f t="shared" si="166"/>
        <v>2.8269879427961184</v>
      </c>
      <c r="AJ207" s="1">
        <f>AVERAGE(Y207:AA207)</f>
        <v>95.04417719455586</v>
      </c>
      <c r="AK207" s="1">
        <f>STDEV(Y207:AA207)</f>
        <v>2.807146974315319</v>
      </c>
    </row>
    <row r="208" spans="1:37" ht="15">
      <c r="A208" s="4" t="s">
        <v>94</v>
      </c>
      <c r="B208" s="2">
        <v>36232</v>
      </c>
      <c r="C208" s="2">
        <v>37874</v>
      </c>
      <c r="D208" s="2">
        <v>37004</v>
      </c>
      <c r="E208" s="2">
        <v>32771</v>
      </c>
      <c r="F208" s="2">
        <v>37404</v>
      </c>
      <c r="G208" s="2">
        <v>36641</v>
      </c>
      <c r="H208" s="2">
        <v>34125</v>
      </c>
      <c r="I208" s="2">
        <v>35890</v>
      </c>
      <c r="J208" s="2">
        <v>38257</v>
      </c>
      <c r="K208" s="2">
        <v>35428</v>
      </c>
      <c r="L208" s="2">
        <v>39297</v>
      </c>
      <c r="M208" s="2">
        <v>39685</v>
      </c>
      <c r="O208" s="1">
        <v>10</v>
      </c>
      <c r="P208" s="1">
        <f>B208/$B$202*100</f>
        <v>99.8787076855221</v>
      </c>
      <c r="Q208" s="1">
        <f>C208/$C$202*100</f>
        <v>99.0221710939134</v>
      </c>
      <c r="R208" s="1">
        <f>D208/$D$202*100</f>
        <v>98.14343305750053</v>
      </c>
      <c r="S208" s="1">
        <f>E208/$E$202*100</f>
        <v>97.10501363043737</v>
      </c>
      <c r="T208" s="1">
        <f>F208/$F$202*100</f>
        <v>93.14440819782355</v>
      </c>
      <c r="U208" s="1">
        <f>G208/$G$202*100</f>
        <v>95.68339687679533</v>
      </c>
      <c r="V208" s="1">
        <f>H208/$H$202*100</f>
        <v>106.85433366733467</v>
      </c>
      <c r="W208" s="1">
        <f>I208/$I$202*100</f>
        <v>95.30764532490639</v>
      </c>
      <c r="X208" s="1">
        <f>J208/$J$202*100</f>
        <v>94.40811391061867</v>
      </c>
      <c r="Y208" s="1">
        <f>K208/$K$202*100</f>
        <v>89.94160954556995</v>
      </c>
      <c r="Z208" s="1">
        <f>L208/$L$202*100</f>
        <v>94.6938480445312</v>
      </c>
      <c r="AA208" s="1">
        <f>M208/$M$202*100</f>
        <v>99.04412498752122</v>
      </c>
      <c r="AC208" s="1">
        <v>10</v>
      </c>
      <c r="AD208" s="1">
        <f t="shared" si="161"/>
        <v>99.01477061231202</v>
      </c>
      <c r="AE208" s="1">
        <f t="shared" si="162"/>
        <v>0.8676609844920998</v>
      </c>
      <c r="AF208" s="1">
        <f>AVERAGE(S208:U208)</f>
        <v>95.31093956835208</v>
      </c>
      <c r="AG208" s="1">
        <f t="shared" si="164"/>
        <v>2.0064003048175882</v>
      </c>
      <c r="AH208" s="1">
        <f t="shared" si="165"/>
        <v>98.85669763428659</v>
      </c>
      <c r="AI208" s="1">
        <f t="shared" si="166"/>
        <v>6.9407438923471725</v>
      </c>
      <c r="AJ208" s="1">
        <f>AVERAGE(Y208:AA208)</f>
        <v>94.55986085920745</v>
      </c>
      <c r="AK208" s="1">
        <f>STDEV(Y208:AA208)</f>
        <v>4.552736678868388</v>
      </c>
    </row>
    <row r="209" spans="1:37" ht="15">
      <c r="A209" s="4" t="s">
        <v>95</v>
      </c>
      <c r="B209" s="2">
        <v>38077</v>
      </c>
      <c r="C209" s="2">
        <v>38239</v>
      </c>
      <c r="D209" s="2">
        <v>37943</v>
      </c>
      <c r="E209" s="2">
        <v>32273</v>
      </c>
      <c r="F209" s="2">
        <v>38445</v>
      </c>
      <c r="G209" s="2">
        <v>38647</v>
      </c>
      <c r="H209" s="2">
        <v>36081</v>
      </c>
      <c r="I209" s="2">
        <v>36912</v>
      </c>
      <c r="J209" s="2">
        <v>39219</v>
      </c>
      <c r="K209" s="2">
        <v>35554</v>
      </c>
      <c r="L209" s="2">
        <v>38902</v>
      </c>
      <c r="M209" s="2">
        <v>38887</v>
      </c>
      <c r="O209" s="1">
        <v>20</v>
      </c>
      <c r="P209" s="1">
        <f>B209/$B$202*100</f>
        <v>104.96471496306097</v>
      </c>
      <c r="Q209" s="1">
        <f>C209/$C$202*100</f>
        <v>99.97646935787492</v>
      </c>
      <c r="R209" s="1">
        <f>D209/$D$202*100</f>
        <v>100.63388499893911</v>
      </c>
      <c r="S209" s="1">
        <f>E209/$E$202*100</f>
        <v>95.62937062937063</v>
      </c>
      <c r="T209" s="1">
        <f>F209/$F$202*100</f>
        <v>95.73673332171228</v>
      </c>
      <c r="U209" s="1">
        <f>G209/$G$202*100</f>
        <v>100.92181542800438</v>
      </c>
      <c r="V209" s="1">
        <f>H209/$H$202*100</f>
        <v>112.97908316633267</v>
      </c>
      <c r="W209" s="1">
        <f>I209/$I$202*100</f>
        <v>98.0216161669809</v>
      </c>
      <c r="X209" s="1">
        <f>J209/$J$202*100</f>
        <v>96.78207437751401</v>
      </c>
      <c r="Y209" s="1">
        <f>K209/$K$202*100</f>
        <v>90.26148768723026</v>
      </c>
      <c r="Z209" s="1">
        <f>L209/$L$202*100</f>
        <v>93.74201787994892</v>
      </c>
      <c r="AA209" s="1">
        <f>M209/$M$202*100</f>
        <v>97.05251073175602</v>
      </c>
      <c r="AC209" s="1">
        <v>20</v>
      </c>
      <c r="AD209" s="1">
        <f t="shared" si="161"/>
        <v>101.85835643995834</v>
      </c>
      <c r="AE209" s="1">
        <f t="shared" si="162"/>
        <v>2.710193034973387</v>
      </c>
      <c r="AF209" s="1">
        <f>AVERAGE(S209:U209)</f>
        <v>97.42930645969575</v>
      </c>
      <c r="AG209" s="1">
        <f t="shared" si="164"/>
        <v>3.0250778266374905</v>
      </c>
      <c r="AH209" s="1">
        <f t="shared" si="165"/>
        <v>102.5942579036092</v>
      </c>
      <c r="AI209" s="1">
        <f t="shared" si="166"/>
        <v>9.014852342935711</v>
      </c>
      <c r="AJ209" s="1">
        <f>AVERAGE(Y209:AA209)</f>
        <v>93.68533876631172</v>
      </c>
      <c r="AK209" s="1">
        <f>STDEV(Y209:AA209)</f>
        <v>3.3958662943734987</v>
      </c>
    </row>
    <row r="210" spans="1:11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5">
      <c r="A211" s="4" t="s">
        <v>72</v>
      </c>
      <c r="B211" s="4">
        <v>10799.608</v>
      </c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5">
      <c r="A212" s="4" t="s">
        <v>73</v>
      </c>
      <c r="B212" s="4">
        <v>27.8</v>
      </c>
      <c r="C212" s="5"/>
      <c r="D212" s="5"/>
      <c r="E212" s="5"/>
      <c r="F212" s="5"/>
      <c r="G212" s="5"/>
      <c r="H212" s="5"/>
      <c r="I212" s="5"/>
      <c r="J212" s="5"/>
      <c r="K212" s="5"/>
    </row>
    <row r="213" spans="1:37" ht="15">
      <c r="A213" s="4" t="s">
        <v>74</v>
      </c>
      <c r="B213" s="4">
        <v>13</v>
      </c>
      <c r="C213" s="5"/>
      <c r="D213" s="5"/>
      <c r="E213" s="5"/>
      <c r="F213" s="5"/>
      <c r="G213" s="5"/>
      <c r="H213" s="5"/>
      <c r="I213" s="5"/>
      <c r="J213" s="5"/>
      <c r="K213" s="5"/>
      <c r="AD213" s="6" t="s">
        <v>98</v>
      </c>
      <c r="AE213" s="6"/>
      <c r="AF213" s="7">
        <v>0.01</v>
      </c>
      <c r="AG213" s="6"/>
      <c r="AH213" s="8">
        <v>0.025</v>
      </c>
      <c r="AI213" s="6"/>
      <c r="AJ213" s="7">
        <v>0.05</v>
      </c>
      <c r="AK213" s="6"/>
    </row>
    <row r="214" spans="1:37" ht="15">
      <c r="A214" s="4" t="s">
        <v>75</v>
      </c>
      <c r="B214" s="4" t="s">
        <v>76</v>
      </c>
      <c r="C214" s="4" t="s">
        <v>77</v>
      </c>
      <c r="D214" s="4" t="s">
        <v>78</v>
      </c>
      <c r="E214" s="4" t="s">
        <v>79</v>
      </c>
      <c r="F214" s="4" t="s">
        <v>80</v>
      </c>
      <c r="G214" s="4" t="s">
        <v>81</v>
      </c>
      <c r="H214" s="4" t="s">
        <v>82</v>
      </c>
      <c r="I214" s="4" t="s">
        <v>83</v>
      </c>
      <c r="J214" s="4" t="s">
        <v>84</v>
      </c>
      <c r="K214" s="4" t="s">
        <v>85</v>
      </c>
      <c r="L214" s="4" t="s">
        <v>86</v>
      </c>
      <c r="M214" s="4" t="s">
        <v>87</v>
      </c>
      <c r="P214" s="9" t="s">
        <v>98</v>
      </c>
      <c r="Q214" s="9"/>
      <c r="R214" s="9"/>
      <c r="S214" s="9" t="s">
        <v>99</v>
      </c>
      <c r="T214" s="9"/>
      <c r="U214" s="9"/>
      <c r="V214" s="9" t="s">
        <v>100</v>
      </c>
      <c r="W214" s="9"/>
      <c r="X214" s="9"/>
      <c r="Y214" s="9" t="s">
        <v>101</v>
      </c>
      <c r="Z214" s="9"/>
      <c r="AA214" s="9"/>
      <c r="AD214" s="10" t="s">
        <v>102</v>
      </c>
      <c r="AE214" s="10" t="s">
        <v>103</v>
      </c>
      <c r="AF214" s="10" t="s">
        <v>102</v>
      </c>
      <c r="AG214" s="10" t="s">
        <v>103</v>
      </c>
      <c r="AH214" s="10" t="s">
        <v>102</v>
      </c>
      <c r="AI214" s="10" t="s">
        <v>103</v>
      </c>
      <c r="AJ214" s="10" t="s">
        <v>102</v>
      </c>
      <c r="AK214" s="10" t="s">
        <v>103</v>
      </c>
    </row>
    <row r="215" spans="1:37" ht="15">
      <c r="A215" s="4" t="s">
        <v>88</v>
      </c>
      <c r="B215" s="2">
        <v>36280</v>
      </c>
      <c r="C215" s="2">
        <v>38241</v>
      </c>
      <c r="D215" s="2">
        <v>37897</v>
      </c>
      <c r="E215" s="2">
        <v>33809</v>
      </c>
      <c r="F215" s="2">
        <v>39685</v>
      </c>
      <c r="G215" s="2">
        <v>38424</v>
      </c>
      <c r="H215" s="2">
        <v>31646</v>
      </c>
      <c r="I215" s="2">
        <v>37510</v>
      </c>
      <c r="J215" s="2">
        <v>40676</v>
      </c>
      <c r="K215" s="2">
        <v>39647</v>
      </c>
      <c r="L215" s="2">
        <v>42540</v>
      </c>
      <c r="M215" s="2">
        <v>41669</v>
      </c>
      <c r="O215" s="1">
        <v>0</v>
      </c>
      <c r="P215" s="1">
        <f>B215/$B$215*100</f>
        <v>100</v>
      </c>
      <c r="Q215" s="1">
        <f>C215/$C$215*100</f>
        <v>100</v>
      </c>
      <c r="R215" s="1">
        <f>D215/$D$215*100</f>
        <v>100</v>
      </c>
      <c r="S215" s="1">
        <f>E215/$E$215*100</f>
        <v>100</v>
      </c>
      <c r="T215" s="1">
        <f>F215/$F$215*100</f>
        <v>100</v>
      </c>
      <c r="U215" s="1">
        <f>G215/$G$215*100</f>
        <v>100</v>
      </c>
      <c r="V215" s="1">
        <f>H215/$H$215*100</f>
        <v>100</v>
      </c>
      <c r="W215" s="1">
        <f>I215/$I$215*100</f>
        <v>100</v>
      </c>
      <c r="X215" s="1">
        <f>J215/$J$215*100</f>
        <v>100</v>
      </c>
      <c r="Y215" s="1">
        <f>K215/$K$215*100</f>
        <v>100</v>
      </c>
      <c r="Z215" s="1">
        <f>L215/$L$215*100</f>
        <v>100</v>
      </c>
      <c r="AA215" s="1">
        <f>M215/$M$215*100</f>
        <v>100</v>
      </c>
      <c r="AC215" s="1">
        <v>0</v>
      </c>
      <c r="AD215" s="1">
        <f>AVERAGE(P215:R215)</f>
        <v>100</v>
      </c>
      <c r="AE215" s="1">
        <f>STDEV(P215:R215)</f>
        <v>0</v>
      </c>
      <c r="AF215" s="1">
        <f>AVERAGE(S215:U215)</f>
        <v>100</v>
      </c>
      <c r="AG215" s="1">
        <f>STDEV(S215:U215)</f>
        <v>0</v>
      </c>
      <c r="AH215" s="1">
        <f>AVERAGE(V215:X215)</f>
        <v>100</v>
      </c>
      <c r="AI215" s="1">
        <f>STDEV(V215:X215)</f>
        <v>0</v>
      </c>
      <c r="AJ215" s="1">
        <f>AVERAGE(Y215:AA215)</f>
        <v>100</v>
      </c>
      <c r="AK215" s="1">
        <f>STDEV(Y215:AA215)</f>
        <v>0</v>
      </c>
    </row>
    <row r="216" spans="1:37" ht="15">
      <c r="A216" s="4" t="s">
        <v>89</v>
      </c>
      <c r="B216" s="2">
        <v>41181</v>
      </c>
      <c r="C216" s="2">
        <v>43216</v>
      </c>
      <c r="D216" s="2">
        <v>42863</v>
      </c>
      <c r="E216" s="2">
        <v>35064</v>
      </c>
      <c r="F216" s="2">
        <v>39393</v>
      </c>
      <c r="G216" s="2">
        <v>38049</v>
      </c>
      <c r="H216" s="2">
        <v>31568</v>
      </c>
      <c r="I216" s="2">
        <v>37612</v>
      </c>
      <c r="J216" s="2">
        <v>42771</v>
      </c>
      <c r="K216" s="2">
        <v>39832</v>
      </c>
      <c r="L216" s="2">
        <v>42724</v>
      </c>
      <c r="M216" s="2">
        <v>41393</v>
      </c>
      <c r="O216" s="1">
        <v>0.1</v>
      </c>
      <c r="P216" s="1">
        <f>B216/$B$215*100</f>
        <v>113.50882028665932</v>
      </c>
      <c r="Q216" s="1">
        <f>C216/$C$215*100</f>
        <v>113.00959702936639</v>
      </c>
      <c r="R216" s="1">
        <f>D216/$D$215*100</f>
        <v>113.1039396258279</v>
      </c>
      <c r="S216" s="1">
        <f>E216/$E$215*100</f>
        <v>103.71202934129965</v>
      </c>
      <c r="T216" s="1">
        <f>F216/$F$215*100</f>
        <v>99.26420561925161</v>
      </c>
      <c r="U216" s="1">
        <f>G216/$G$215*100</f>
        <v>99.02404747033104</v>
      </c>
      <c r="V216" s="1">
        <f>H216/$H$215*100</f>
        <v>99.75352335208241</v>
      </c>
      <c r="W216" s="1">
        <f>I216/$I$215*100</f>
        <v>100.27192748600373</v>
      </c>
      <c r="X216" s="1">
        <f>J216/$J$215*100</f>
        <v>105.15045727210148</v>
      </c>
      <c r="Y216" s="1">
        <f>K216/$K$215*100</f>
        <v>100.46661790299392</v>
      </c>
      <c r="Z216" s="1">
        <f>L216/$L$215*100</f>
        <v>100.43253408556652</v>
      </c>
      <c r="AA216" s="1">
        <f>M216/$M$215*100</f>
        <v>99.33763709232282</v>
      </c>
      <c r="AC216" s="1">
        <v>0.1</v>
      </c>
      <c r="AD216" s="1">
        <f aca="true" t="shared" si="168" ref="AD216:AD222">AVERAGE(P216:R216)</f>
        <v>113.2074523139512</v>
      </c>
      <c r="AE216" s="1">
        <f aca="true" t="shared" si="169" ref="AE216:AE222">STDEV(P216:R216)</f>
        <v>0.2652208939873006</v>
      </c>
      <c r="AF216" s="1">
        <f aca="true" t="shared" si="170" ref="AF216:AF222">AVERAGE(S216:U216)</f>
        <v>100.6667608102941</v>
      </c>
      <c r="AG216" s="1">
        <f aca="true" t="shared" si="171" ref="AG216:AG222">STDEV(S216:U216)</f>
        <v>2.6400121786788735</v>
      </c>
      <c r="AH216" s="1">
        <f aca="true" t="shared" si="172" ref="AH216:AH222">AVERAGE(V216:X216)</f>
        <v>101.72530270339587</v>
      </c>
      <c r="AI216" s="1">
        <f aca="true" t="shared" si="173" ref="AI216:AI222">STDEV(V216:X216)</f>
        <v>2.9775742771861005</v>
      </c>
      <c r="AJ216" s="1">
        <f>AVERAGE(Y216:AA216)</f>
        <v>100.07892969362776</v>
      </c>
      <c r="AK216" s="1">
        <f aca="true" t="shared" si="174" ref="AK216:AK222">STDEV(Y216:AA216)</f>
        <v>0.642204381186144</v>
      </c>
    </row>
    <row r="217" spans="1:37" ht="15">
      <c r="A217" s="4" t="s">
        <v>90</v>
      </c>
      <c r="B217" s="2">
        <v>40720</v>
      </c>
      <c r="C217" s="2">
        <v>42640</v>
      </c>
      <c r="D217" s="2">
        <v>41438</v>
      </c>
      <c r="E217" s="2">
        <v>33971</v>
      </c>
      <c r="F217" s="2">
        <v>36595</v>
      </c>
      <c r="G217" s="2">
        <v>37139</v>
      </c>
      <c r="H217" s="2">
        <v>32140</v>
      </c>
      <c r="I217" s="2">
        <v>38691</v>
      </c>
      <c r="J217" s="2">
        <v>43191</v>
      </c>
      <c r="K217" s="2">
        <v>41092</v>
      </c>
      <c r="L217" s="2">
        <v>43111</v>
      </c>
      <c r="M217" s="2">
        <v>41204</v>
      </c>
      <c r="O217" s="1">
        <v>0.5</v>
      </c>
      <c r="P217" s="1">
        <f>B217/$B$215*100</f>
        <v>112.23814773980155</v>
      </c>
      <c r="Q217" s="1">
        <f>C217/$C$215*100</f>
        <v>111.50336026777543</v>
      </c>
      <c r="R217" s="1">
        <f>D217/$D$215*100</f>
        <v>109.3437475261894</v>
      </c>
      <c r="S217" s="1">
        <f>E217/$E$215*100</f>
        <v>100.47916235321956</v>
      </c>
      <c r="T217" s="1">
        <f>F217/$F$215*100</f>
        <v>92.2136827516694</v>
      </c>
      <c r="U217" s="1">
        <f>G217/$G$215*100</f>
        <v>96.65573599833436</v>
      </c>
      <c r="V217" s="1">
        <f>H217/$H$215*100</f>
        <v>101.56101877014471</v>
      </c>
      <c r="W217" s="1">
        <f>I217/$I$215*100</f>
        <v>103.14849373500401</v>
      </c>
      <c r="X217" s="1">
        <f>J217/$J$215*100</f>
        <v>106.1830071786803</v>
      </c>
      <c r="Y217" s="1">
        <f>K217/$K$215*100</f>
        <v>103.6446641612228</v>
      </c>
      <c r="Z217" s="1">
        <f>L217/$L$215*100</f>
        <v>101.34226610249178</v>
      </c>
      <c r="AA217" s="1">
        <f>M217/$M$215*100</f>
        <v>98.88406249250042</v>
      </c>
      <c r="AC217" s="1">
        <v>0.5</v>
      </c>
      <c r="AD217" s="1">
        <f t="shared" si="168"/>
        <v>111.02841851125545</v>
      </c>
      <c r="AE217" s="1">
        <f t="shared" si="169"/>
        <v>1.5045150059750863</v>
      </c>
      <c r="AF217" s="1">
        <f t="shared" si="170"/>
        <v>96.44952703440777</v>
      </c>
      <c r="AG217" s="1">
        <f t="shared" si="171"/>
        <v>4.136596410518344</v>
      </c>
      <c r="AH217" s="1">
        <f t="shared" si="172"/>
        <v>103.63083989460968</v>
      </c>
      <c r="AI217" s="1">
        <f t="shared" si="173"/>
        <v>2.348443649616503</v>
      </c>
      <c r="AJ217" s="1">
        <f>AVERAGE(Y217:AA217)</f>
        <v>101.29033091873833</v>
      </c>
      <c r="AK217" s="1">
        <f t="shared" si="174"/>
        <v>2.380725731692801</v>
      </c>
    </row>
    <row r="218" spans="1:37" ht="15">
      <c r="A218" s="4" t="s">
        <v>91</v>
      </c>
      <c r="B218" s="2">
        <v>39663</v>
      </c>
      <c r="C218" s="2">
        <v>43290</v>
      </c>
      <c r="D218" s="2">
        <v>43950</v>
      </c>
      <c r="E218" s="2">
        <v>33997</v>
      </c>
      <c r="F218" s="2">
        <v>39176</v>
      </c>
      <c r="G218" s="2">
        <v>38732</v>
      </c>
      <c r="H218" s="2">
        <v>33452</v>
      </c>
      <c r="I218" s="2">
        <v>38270</v>
      </c>
      <c r="J218" s="2">
        <v>42012</v>
      </c>
      <c r="K218" s="2">
        <v>38838</v>
      </c>
      <c r="L218" s="2">
        <v>42312</v>
      </c>
      <c r="M218" s="2">
        <v>41736</v>
      </c>
      <c r="O218" s="1">
        <v>1</v>
      </c>
      <c r="P218" s="1">
        <f>B218/$B$215*100</f>
        <v>109.32469680264609</v>
      </c>
      <c r="Q218" s="1">
        <f>C218/$C$215*100</f>
        <v>113.20310661332078</v>
      </c>
      <c r="R218" s="1">
        <f>D218/$D$215*100</f>
        <v>115.97224054674513</v>
      </c>
      <c r="S218" s="1">
        <f>E218/$E$215*100</f>
        <v>100.55606495311899</v>
      </c>
      <c r="T218" s="1">
        <f>F218/$F$215*100</f>
        <v>98.71739952122968</v>
      </c>
      <c r="U218" s="1">
        <f>G218/$G$215*100</f>
        <v>100.80158234436811</v>
      </c>
      <c r="V218" s="1">
        <f>H218/$H$215*100</f>
        <v>105.70688238639954</v>
      </c>
      <c r="W218" s="1">
        <f>I218/$I$215*100</f>
        <v>102.02612636630232</v>
      </c>
      <c r="X218" s="1">
        <f>J218/$J$215*100</f>
        <v>103.28449208378404</v>
      </c>
      <c r="Y218" s="1">
        <f>K218/$K$215*100</f>
        <v>97.95949252150226</v>
      </c>
      <c r="Z218" s="1">
        <f>L218/$L$215*100</f>
        <v>99.46403385049365</v>
      </c>
      <c r="AA218" s="1">
        <f>M218/$M$215*100</f>
        <v>100.16079099570423</v>
      </c>
      <c r="AC218" s="1">
        <v>1</v>
      </c>
      <c r="AD218" s="1">
        <f t="shared" si="168"/>
        <v>112.83334798757066</v>
      </c>
      <c r="AE218" s="1">
        <f t="shared" si="169"/>
        <v>3.339161652034089</v>
      </c>
      <c r="AF218" s="1">
        <f t="shared" si="170"/>
        <v>100.02501560623892</v>
      </c>
      <c r="AG218" s="1">
        <f t="shared" si="171"/>
        <v>1.139063021383202</v>
      </c>
      <c r="AH218" s="1">
        <f t="shared" si="172"/>
        <v>103.67250027882864</v>
      </c>
      <c r="AI218" s="1">
        <f t="shared" si="173"/>
        <v>1.8708030333086387</v>
      </c>
      <c r="AJ218" s="1">
        <f>AVERAGE(Y218:AA218)</f>
        <v>99.19477245590004</v>
      </c>
      <c r="AK218" s="1">
        <f t="shared" si="174"/>
        <v>1.1250800047529317</v>
      </c>
    </row>
    <row r="219" spans="1:37" ht="15">
      <c r="A219" s="4" t="s">
        <v>92</v>
      </c>
      <c r="B219" s="2">
        <v>38429</v>
      </c>
      <c r="C219" s="2">
        <v>41468</v>
      </c>
      <c r="D219" s="2">
        <v>40740</v>
      </c>
      <c r="E219" s="2">
        <v>34321</v>
      </c>
      <c r="F219" s="2">
        <v>38707</v>
      </c>
      <c r="G219" s="2">
        <v>38350</v>
      </c>
      <c r="H219" s="2">
        <v>35953</v>
      </c>
      <c r="I219" s="2">
        <v>36115</v>
      </c>
      <c r="J219" s="2">
        <v>39070</v>
      </c>
      <c r="K219" s="2">
        <v>38242</v>
      </c>
      <c r="L219" s="2">
        <v>40917</v>
      </c>
      <c r="M219" s="2">
        <v>40818</v>
      </c>
      <c r="O219" s="1">
        <v>2</v>
      </c>
      <c r="P219" s="1">
        <f>B219/$B$215*100</f>
        <v>105.9233737596472</v>
      </c>
      <c r="Q219" s="1">
        <f>C219/$C$215*100</f>
        <v>108.43858685703826</v>
      </c>
      <c r="R219" s="1">
        <f>D219/$D$215*100</f>
        <v>107.50191308019103</v>
      </c>
      <c r="S219" s="1">
        <f>E219/$E$215*100</f>
        <v>101.5143896595581</v>
      </c>
      <c r="T219" s="1">
        <f>F219/$F$215*100</f>
        <v>97.53559279324682</v>
      </c>
      <c r="U219" s="1">
        <f>G219/$G$215*100</f>
        <v>99.80741203414533</v>
      </c>
      <c r="V219" s="1">
        <f>H219/$H$215*100</f>
        <v>113.60993490488529</v>
      </c>
      <c r="W219" s="1">
        <f>I219/$I$215*100</f>
        <v>96.28099173553719</v>
      </c>
      <c r="X219" s="1">
        <f>J219/$J$215*100</f>
        <v>96.05172583341528</v>
      </c>
      <c r="Y219" s="1">
        <f>K219/$K$215*100</f>
        <v>96.4562261961813</v>
      </c>
      <c r="Z219" s="1">
        <f>L219/$L$215*100</f>
        <v>96.18476727785612</v>
      </c>
      <c r="AA219" s="1">
        <f>M219/$M$215*100</f>
        <v>97.9577143679954</v>
      </c>
      <c r="AC219" s="1">
        <v>2</v>
      </c>
      <c r="AD219" s="1">
        <f t="shared" si="168"/>
        <v>107.28795789895882</v>
      </c>
      <c r="AE219" s="1">
        <f t="shared" si="169"/>
        <v>1.2711832464298578</v>
      </c>
      <c r="AF219" s="1">
        <f t="shared" si="170"/>
        <v>99.6191314956501</v>
      </c>
      <c r="AG219" s="1">
        <f t="shared" si="171"/>
        <v>1.9960694618986008</v>
      </c>
      <c r="AH219" s="1">
        <f t="shared" si="172"/>
        <v>101.98088415794592</v>
      </c>
      <c r="AI219" s="1">
        <f t="shared" si="173"/>
        <v>10.071705747768714</v>
      </c>
      <c r="AJ219" s="1">
        <f>AVERAGE(Y219:AA219)</f>
        <v>96.86623594734426</v>
      </c>
      <c r="AK219" s="1">
        <f t="shared" si="174"/>
        <v>0.9549431098996762</v>
      </c>
    </row>
    <row r="220" spans="1:37" ht="15">
      <c r="A220" s="4" t="s">
        <v>93</v>
      </c>
      <c r="B220" s="2">
        <v>37101</v>
      </c>
      <c r="C220" s="2">
        <v>38512</v>
      </c>
      <c r="D220" s="2">
        <v>37695</v>
      </c>
      <c r="E220" s="2">
        <v>32672</v>
      </c>
      <c r="F220" s="2">
        <v>38566</v>
      </c>
      <c r="G220" s="2">
        <v>36293</v>
      </c>
      <c r="H220" s="2">
        <v>29687</v>
      </c>
      <c r="I220" s="2">
        <v>32944</v>
      </c>
      <c r="J220" s="2">
        <v>37755</v>
      </c>
      <c r="K220" s="2">
        <v>36436</v>
      </c>
      <c r="L220" s="2">
        <v>38514</v>
      </c>
      <c r="M220" s="2">
        <v>39703</v>
      </c>
      <c r="O220" s="1">
        <v>5</v>
      </c>
      <c r="P220" s="1">
        <f>B220/$B$215*100</f>
        <v>102.26295479603087</v>
      </c>
      <c r="Q220" s="1">
        <f>C220/$C$215*100</f>
        <v>100.70866347637353</v>
      </c>
      <c r="R220" s="1">
        <f>D220/$D$215*100</f>
        <v>99.46697627780563</v>
      </c>
      <c r="S220" s="1">
        <f>E220/$E$215*100</f>
        <v>96.63699015055163</v>
      </c>
      <c r="T220" s="1">
        <f>F220/$F$215*100</f>
        <v>97.18029482172106</v>
      </c>
      <c r="U220" s="1">
        <f>G220/$G$215*100</f>
        <v>94.4539870914012</v>
      </c>
      <c r="V220" s="1">
        <f>H220/$H$215*100</f>
        <v>93.80964418883903</v>
      </c>
      <c r="W220" s="1">
        <f>I220/$I$215*100</f>
        <v>87.82724606771528</v>
      </c>
      <c r="X220" s="1">
        <f>J220/$J$215*100</f>
        <v>92.81886124496017</v>
      </c>
      <c r="Y220" s="1">
        <f>K220/$K$215*100</f>
        <v>91.9010265593866</v>
      </c>
      <c r="Z220" s="1">
        <f>L220/$L$215*100</f>
        <v>90.53596614950634</v>
      </c>
      <c r="AA220" s="1">
        <f>M220/$M$215*100</f>
        <v>95.28186421560393</v>
      </c>
      <c r="AC220" s="1">
        <v>5</v>
      </c>
      <c r="AD220" s="1">
        <f t="shared" si="168"/>
        <v>100.81286485007001</v>
      </c>
      <c r="AE220" s="1">
        <f t="shared" si="169"/>
        <v>1.4008987876732664</v>
      </c>
      <c r="AF220" s="1">
        <f>AVERAGE(S220:U220)</f>
        <v>96.09042402122463</v>
      </c>
      <c r="AG220" s="1">
        <f t="shared" si="171"/>
        <v>1.4429966598700348</v>
      </c>
      <c r="AH220" s="1">
        <f t="shared" si="172"/>
        <v>91.48525050050482</v>
      </c>
      <c r="AI220" s="1">
        <f t="shared" si="173"/>
        <v>3.2064248054806</v>
      </c>
      <c r="AJ220" s="1">
        <f>AVERAGE(Y220:AA220)</f>
        <v>92.57295230816563</v>
      </c>
      <c r="AK220" s="1">
        <f>STDEV(Y220:AA220)</f>
        <v>2.4432560799783998</v>
      </c>
    </row>
    <row r="221" spans="1:37" ht="15">
      <c r="A221" s="4" t="s">
        <v>94</v>
      </c>
      <c r="B221" s="2">
        <v>36168</v>
      </c>
      <c r="C221" s="2">
        <v>37979</v>
      </c>
      <c r="D221" s="2">
        <v>36954</v>
      </c>
      <c r="E221" s="2">
        <v>32623</v>
      </c>
      <c r="F221" s="2">
        <v>37431</v>
      </c>
      <c r="G221" s="2">
        <v>36396</v>
      </c>
      <c r="H221" s="2">
        <v>33527</v>
      </c>
      <c r="I221" s="2">
        <v>35618</v>
      </c>
      <c r="J221" s="2">
        <v>38122</v>
      </c>
      <c r="K221" s="2">
        <v>35241</v>
      </c>
      <c r="L221" s="2">
        <v>39357</v>
      </c>
      <c r="M221" s="2">
        <v>39732</v>
      </c>
      <c r="O221" s="1">
        <v>10</v>
      </c>
      <c r="P221" s="1">
        <f>B221/$B$215*100</f>
        <v>99.69128996692392</v>
      </c>
      <c r="Q221" s="1">
        <f>C221/$C$215*100</f>
        <v>99.31487147302633</v>
      </c>
      <c r="R221" s="1">
        <f>D221/$D$215*100</f>
        <v>97.51167638599362</v>
      </c>
      <c r="S221" s="1">
        <f>E221/$E$215*100</f>
        <v>96.49205832766424</v>
      </c>
      <c r="T221" s="1">
        <f>F221/$F$215*100</f>
        <v>94.32027214312713</v>
      </c>
      <c r="U221" s="1">
        <f>G221/$G$215*100</f>
        <v>94.72204871955027</v>
      </c>
      <c r="V221" s="1">
        <f>H221/$H$215*100</f>
        <v>105.94387916324337</v>
      </c>
      <c r="W221" s="1">
        <f>I221/$I$215*100</f>
        <v>94.95601173020528</v>
      </c>
      <c r="X221" s="1">
        <f>J221/$J$215*100</f>
        <v>93.72111318713738</v>
      </c>
      <c r="Y221" s="1">
        <f>K221/$K$215*100</f>
        <v>88.88692713193936</v>
      </c>
      <c r="Z221" s="1">
        <f>L221/$L$215*100</f>
        <v>92.51763046544428</v>
      </c>
      <c r="AA221" s="1">
        <f>M221/$M$215*100</f>
        <v>95.35146031822218</v>
      </c>
      <c r="AC221" s="1">
        <v>10</v>
      </c>
      <c r="AD221" s="1">
        <f t="shared" si="168"/>
        <v>98.83927927531461</v>
      </c>
      <c r="AE221" s="1">
        <f t="shared" si="169"/>
        <v>1.165040683597415</v>
      </c>
      <c r="AF221" s="1">
        <f>AVERAGE(S221:U221)</f>
        <v>95.17812639678056</v>
      </c>
      <c r="AG221" s="1">
        <f t="shared" si="171"/>
        <v>1.1554951075566644</v>
      </c>
      <c r="AH221" s="1">
        <f t="shared" si="172"/>
        <v>98.20700136019532</v>
      </c>
      <c r="AI221" s="1">
        <f t="shared" si="173"/>
        <v>6.728722182360538</v>
      </c>
      <c r="AJ221" s="1">
        <f>AVERAGE(Y221:AA221)</f>
        <v>92.2520059718686</v>
      </c>
      <c r="AK221" s="1">
        <f>STDEV(Y221:AA221)</f>
        <v>3.240442038955254</v>
      </c>
    </row>
    <row r="222" spans="1:37" ht="15">
      <c r="A222" s="4" t="s">
        <v>95</v>
      </c>
      <c r="B222" s="2">
        <v>38068</v>
      </c>
      <c r="C222" s="2">
        <v>38123</v>
      </c>
      <c r="D222" s="2">
        <v>37841</v>
      </c>
      <c r="E222" s="2">
        <v>31481</v>
      </c>
      <c r="F222" s="2">
        <v>38509</v>
      </c>
      <c r="G222" s="2">
        <v>38277</v>
      </c>
      <c r="H222" s="2">
        <v>35440</v>
      </c>
      <c r="I222" s="2">
        <v>36289</v>
      </c>
      <c r="J222" s="2">
        <v>39167</v>
      </c>
      <c r="K222" s="2">
        <v>35249</v>
      </c>
      <c r="L222" s="2">
        <v>38904</v>
      </c>
      <c r="M222" s="2">
        <v>38827</v>
      </c>
      <c r="O222" s="1">
        <v>20</v>
      </c>
      <c r="P222" s="1">
        <f>B222/$B$215*100</f>
        <v>104.92833517089306</v>
      </c>
      <c r="Q222" s="1">
        <f>C222/$C$215*100</f>
        <v>99.69143066342407</v>
      </c>
      <c r="R222" s="1">
        <f>D222/$D$215*100</f>
        <v>99.85223104731246</v>
      </c>
      <c r="S222" s="1">
        <f>E222/$E$215*100</f>
        <v>93.11425951669673</v>
      </c>
      <c r="T222" s="1">
        <f>F222/$F$215*100</f>
        <v>97.03666372684894</v>
      </c>
      <c r="U222" s="1">
        <f>G222/$G$215*100</f>
        <v>99.61742660836977</v>
      </c>
      <c r="V222" s="1">
        <f>H222/$H$215*100</f>
        <v>111.98887695127347</v>
      </c>
      <c r="W222" s="1">
        <f>I222/$I$215*100</f>
        <v>96.7448680351906</v>
      </c>
      <c r="X222" s="1">
        <f>J222/$J$215*100</f>
        <v>96.29019569279181</v>
      </c>
      <c r="Y222" s="1">
        <f>K222/$K$215*100</f>
        <v>88.90710520342017</v>
      </c>
      <c r="Z222" s="1">
        <f>L222/$L$215*100</f>
        <v>91.45275035260931</v>
      </c>
      <c r="AA222" s="1">
        <f>M222/$M$215*100</f>
        <v>93.17958194341116</v>
      </c>
      <c r="AC222" s="1">
        <v>20</v>
      </c>
      <c r="AD222" s="1">
        <f t="shared" si="168"/>
        <v>101.49066562720986</v>
      </c>
      <c r="AE222" s="1">
        <f t="shared" si="169"/>
        <v>2.978194605720042</v>
      </c>
      <c r="AF222" s="1">
        <f>AVERAGE(S222:U222)</f>
        <v>96.58944995063848</v>
      </c>
      <c r="AG222" s="1">
        <f t="shared" si="171"/>
        <v>3.2745680137659523</v>
      </c>
      <c r="AH222" s="1">
        <f t="shared" si="172"/>
        <v>101.6746468930853</v>
      </c>
      <c r="AI222" s="1">
        <f t="shared" si="173"/>
        <v>8.935277723980375</v>
      </c>
      <c r="AJ222" s="1">
        <f>AVERAGE(Y222:AA222)</f>
        <v>91.17981249981354</v>
      </c>
      <c r="AK222" s="1">
        <f>STDEV(Y222:AA222)</f>
        <v>2.1492756168201383</v>
      </c>
    </row>
    <row r="223" spans="1:11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5">
      <c r="A224" s="4" t="s">
        <v>72</v>
      </c>
      <c r="B224" s="4">
        <v>11699.601</v>
      </c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5">
      <c r="A225" s="4" t="s">
        <v>73</v>
      </c>
      <c r="B225" s="4">
        <v>27.7</v>
      </c>
      <c r="C225" s="5"/>
      <c r="D225" s="5"/>
      <c r="E225" s="5"/>
      <c r="F225" s="5"/>
      <c r="G225" s="5"/>
      <c r="H225" s="5"/>
      <c r="I225" s="5"/>
      <c r="J225" s="5"/>
      <c r="K225" s="5"/>
    </row>
    <row r="226" spans="1:37" ht="15">
      <c r="A226" s="4" t="s">
        <v>74</v>
      </c>
      <c r="B226" s="4">
        <v>14</v>
      </c>
      <c r="C226" s="5"/>
      <c r="D226" s="5"/>
      <c r="E226" s="5"/>
      <c r="F226" s="5"/>
      <c r="G226" s="5"/>
      <c r="H226" s="5"/>
      <c r="I226" s="5"/>
      <c r="J226" s="5"/>
      <c r="K226" s="5"/>
      <c r="AD226" s="6" t="s">
        <v>98</v>
      </c>
      <c r="AE226" s="6"/>
      <c r="AF226" s="7">
        <v>0.01</v>
      </c>
      <c r="AG226" s="6"/>
      <c r="AH226" s="8">
        <v>0.025</v>
      </c>
      <c r="AI226" s="6"/>
      <c r="AJ226" s="7">
        <v>0.05</v>
      </c>
      <c r="AK226" s="6"/>
    </row>
    <row r="227" spans="1:37" ht="15">
      <c r="A227" s="4" t="s">
        <v>75</v>
      </c>
      <c r="B227" s="4" t="s">
        <v>76</v>
      </c>
      <c r="C227" s="4" t="s">
        <v>77</v>
      </c>
      <c r="D227" s="4" t="s">
        <v>78</v>
      </c>
      <c r="E227" s="4" t="s">
        <v>79</v>
      </c>
      <c r="F227" s="4" t="s">
        <v>80</v>
      </c>
      <c r="G227" s="4" t="s">
        <v>81</v>
      </c>
      <c r="H227" s="4" t="s">
        <v>82</v>
      </c>
      <c r="I227" s="4" t="s">
        <v>83</v>
      </c>
      <c r="J227" s="4" t="s">
        <v>84</v>
      </c>
      <c r="K227" s="4" t="s">
        <v>85</v>
      </c>
      <c r="L227" s="4" t="s">
        <v>86</v>
      </c>
      <c r="M227" s="4" t="s">
        <v>87</v>
      </c>
      <c r="P227" s="9" t="s">
        <v>98</v>
      </c>
      <c r="Q227" s="9"/>
      <c r="R227" s="9"/>
      <c r="S227" s="9" t="s">
        <v>99</v>
      </c>
      <c r="T227" s="9"/>
      <c r="U227" s="9"/>
      <c r="V227" s="9" t="s">
        <v>100</v>
      </c>
      <c r="W227" s="9"/>
      <c r="X227" s="9"/>
      <c r="Y227" s="9" t="s">
        <v>101</v>
      </c>
      <c r="Z227" s="9"/>
      <c r="AA227" s="9"/>
      <c r="AD227" s="10" t="s">
        <v>102</v>
      </c>
      <c r="AE227" s="10" t="s">
        <v>103</v>
      </c>
      <c r="AF227" s="10" t="s">
        <v>102</v>
      </c>
      <c r="AG227" s="10" t="s">
        <v>103</v>
      </c>
      <c r="AH227" s="10" t="s">
        <v>102</v>
      </c>
      <c r="AI227" s="10" t="s">
        <v>103</v>
      </c>
      <c r="AJ227" s="10" t="s">
        <v>102</v>
      </c>
      <c r="AK227" s="10" t="s">
        <v>103</v>
      </c>
    </row>
    <row r="228" spans="1:37" ht="15">
      <c r="A228" s="4" t="s">
        <v>88</v>
      </c>
      <c r="B228" s="2">
        <v>36456</v>
      </c>
      <c r="C228" s="2">
        <v>38324</v>
      </c>
      <c r="D228" s="2">
        <v>37987</v>
      </c>
      <c r="E228" s="2">
        <v>33590</v>
      </c>
      <c r="F228" s="2">
        <v>40432</v>
      </c>
      <c r="G228" s="2">
        <v>38575</v>
      </c>
      <c r="H228" s="2">
        <v>31603</v>
      </c>
      <c r="I228" s="2">
        <v>37510</v>
      </c>
      <c r="J228" s="2">
        <v>42528</v>
      </c>
      <c r="K228" s="2">
        <v>40613</v>
      </c>
      <c r="L228" s="2">
        <v>45331</v>
      </c>
      <c r="M228" s="2">
        <v>44517</v>
      </c>
      <c r="O228" s="1">
        <v>0</v>
      </c>
      <c r="P228" s="1">
        <f>B228/$B$228*100</f>
        <v>100</v>
      </c>
      <c r="Q228" s="1">
        <f>C228/$C$228*100</f>
        <v>100</v>
      </c>
      <c r="R228" s="1">
        <f>D228/$D$228*100</f>
        <v>100</v>
      </c>
      <c r="S228" s="1">
        <f>E228/$E$228*100</f>
        <v>100</v>
      </c>
      <c r="T228" s="1">
        <f>F228/$F$228*100</f>
        <v>100</v>
      </c>
      <c r="U228" s="1">
        <f>G228/$G$228*100</f>
        <v>100</v>
      </c>
      <c r="V228" s="1">
        <f>H228/$H$228*100</f>
        <v>100</v>
      </c>
      <c r="W228" s="1">
        <f>I228/$I$228*100</f>
        <v>100</v>
      </c>
      <c r="X228" s="1">
        <f>J228/$J$228*100</f>
        <v>100</v>
      </c>
      <c r="Y228" s="1">
        <f>K228/$K$228*100</f>
        <v>100</v>
      </c>
      <c r="Z228" s="1">
        <f>L228/$L$228*100</f>
        <v>100</v>
      </c>
      <c r="AA228" s="1">
        <f>M228/$M$228*100</f>
        <v>100</v>
      </c>
      <c r="AC228" s="1">
        <v>0</v>
      </c>
      <c r="AD228" s="1">
        <f>AVERAGE(P228:R228)</f>
        <v>100</v>
      </c>
      <c r="AE228" s="1">
        <f>STDEV(P228:R228)</f>
        <v>0</v>
      </c>
      <c r="AF228" s="1">
        <f>AVERAGE(S228:U228)</f>
        <v>100</v>
      </c>
      <c r="AG228" s="1">
        <f>STDEV(S228:U228)</f>
        <v>0</v>
      </c>
      <c r="AH228" s="1">
        <f>AVERAGE(V228:X228)</f>
        <v>100</v>
      </c>
      <c r="AI228" s="1">
        <f>STDEV(V228:X228)</f>
        <v>0</v>
      </c>
      <c r="AJ228" s="1">
        <f>AVERAGE(Y228:AA228)</f>
        <v>100</v>
      </c>
      <c r="AK228" s="1">
        <f>STDEV(Y228:AA228)</f>
        <v>0</v>
      </c>
    </row>
    <row r="229" spans="1:37" ht="15">
      <c r="A229" s="4" t="s">
        <v>89</v>
      </c>
      <c r="B229" s="2">
        <v>41411</v>
      </c>
      <c r="C229" s="2">
        <v>43728</v>
      </c>
      <c r="D229" s="2">
        <v>43596</v>
      </c>
      <c r="E229" s="2">
        <v>35057</v>
      </c>
      <c r="F229" s="2">
        <v>39710</v>
      </c>
      <c r="G229" s="2">
        <v>38208</v>
      </c>
      <c r="H229" s="2">
        <v>31595</v>
      </c>
      <c r="I229" s="2">
        <v>38405</v>
      </c>
      <c r="J229" s="2">
        <v>44398</v>
      </c>
      <c r="K229" s="2">
        <v>40971</v>
      </c>
      <c r="L229" s="2">
        <v>44953</v>
      </c>
      <c r="M229" s="2">
        <v>43629</v>
      </c>
      <c r="O229" s="1">
        <v>0.1</v>
      </c>
      <c r="P229" s="1">
        <f>B229/$B$228*100</f>
        <v>113.591727013386</v>
      </c>
      <c r="Q229" s="1">
        <f>C229/$C$228*100</f>
        <v>114.10082454858575</v>
      </c>
      <c r="R229" s="1">
        <f>D229/$D$228*100</f>
        <v>114.7655776976334</v>
      </c>
      <c r="S229" s="1">
        <f>E229/$E$228*100</f>
        <v>104.3673712414409</v>
      </c>
      <c r="T229" s="1">
        <f>F229/$F$228*100</f>
        <v>98.21428571428571</v>
      </c>
      <c r="U229" s="1">
        <f>G229/$G$228*100</f>
        <v>99.04860661049902</v>
      </c>
      <c r="V229" s="1">
        <f>H229/$H$228*100</f>
        <v>99.97468594753663</v>
      </c>
      <c r="W229" s="1">
        <f>I229/$I$228*100</f>
        <v>102.38603039189549</v>
      </c>
      <c r="X229" s="1">
        <f>J229/$J$228*100</f>
        <v>104.39710308502634</v>
      </c>
      <c r="Y229" s="1">
        <f>K229/$K$228*100</f>
        <v>100.88149114815452</v>
      </c>
      <c r="Z229" s="1">
        <f>L229/$L$228*100</f>
        <v>99.1661335509916</v>
      </c>
      <c r="AA229" s="1">
        <f>M229/$M$228*100</f>
        <v>98.00525641889615</v>
      </c>
      <c r="AC229" s="1">
        <v>0.1</v>
      </c>
      <c r="AD229" s="1">
        <f aca="true" t="shared" si="175" ref="AD229:AD235">AVERAGE(P229:R229)</f>
        <v>114.1527097532017</v>
      </c>
      <c r="AE229" s="1">
        <f aca="true" t="shared" si="176" ref="AE229:AE235">STDEV(P229:R229)</f>
        <v>0.5886428569774308</v>
      </c>
      <c r="AF229" s="1">
        <f aca="true" t="shared" si="177" ref="AF229:AF235">AVERAGE(S229:U229)</f>
        <v>100.54342118874187</v>
      </c>
      <c r="AG229" s="1">
        <f aca="true" t="shared" si="178" ref="AG229:AG235">STDEV(S229:U229)</f>
        <v>3.3378089135864593</v>
      </c>
      <c r="AH229" s="1">
        <f aca="true" t="shared" si="179" ref="AH229:AH235">AVERAGE(V229:X229)</f>
        <v>102.2526064748195</v>
      </c>
      <c r="AI229" s="1">
        <f aca="true" t="shared" si="180" ref="AI229:AI235">STDEV(V229:X229)</f>
        <v>2.2142255510057267</v>
      </c>
      <c r="AJ229" s="1">
        <f>AVERAGE(Y229:AA229)</f>
        <v>99.35096037268075</v>
      </c>
      <c r="AK229" s="1">
        <f aca="true" t="shared" si="181" ref="AK229:AK235">STDEV(Y229:AA229)</f>
        <v>1.4469976744831972</v>
      </c>
    </row>
    <row r="230" spans="1:37" ht="15">
      <c r="A230" s="4" t="s">
        <v>90</v>
      </c>
      <c r="B230" s="2">
        <v>40975</v>
      </c>
      <c r="C230" s="2">
        <v>42865</v>
      </c>
      <c r="D230" s="2">
        <v>41949</v>
      </c>
      <c r="E230" s="2">
        <v>34095</v>
      </c>
      <c r="F230" s="2">
        <v>36865</v>
      </c>
      <c r="G230" s="2">
        <v>37289</v>
      </c>
      <c r="H230" s="2">
        <v>32092</v>
      </c>
      <c r="I230" s="2">
        <v>39754</v>
      </c>
      <c r="J230" s="2">
        <v>45551</v>
      </c>
      <c r="K230" s="2">
        <v>42030</v>
      </c>
      <c r="L230" s="2">
        <v>44904</v>
      </c>
      <c r="M230" s="2">
        <v>43243</v>
      </c>
      <c r="O230" s="1">
        <v>0.5</v>
      </c>
      <c r="P230" s="1">
        <f>B230/$B$228*100</f>
        <v>112.39576475751592</v>
      </c>
      <c r="Q230" s="1">
        <f>C230/$C$228*100</f>
        <v>111.8489719235988</v>
      </c>
      <c r="R230" s="1">
        <f>D230/$D$228*100</f>
        <v>110.42988390765262</v>
      </c>
      <c r="S230" s="1">
        <f>E230/$E$228*100</f>
        <v>101.5034236379875</v>
      </c>
      <c r="T230" s="1">
        <f>F230/$F$228*100</f>
        <v>91.17777997625643</v>
      </c>
      <c r="U230" s="1">
        <f>G230/$G$228*100</f>
        <v>96.66623460790667</v>
      </c>
      <c r="V230" s="1">
        <f>H230/$H$228*100</f>
        <v>101.54732145682372</v>
      </c>
      <c r="W230" s="1">
        <f>I230/$I$228*100</f>
        <v>105.98240469208211</v>
      </c>
      <c r="X230" s="1">
        <f>J230/$J$228*100</f>
        <v>107.10825808878856</v>
      </c>
      <c r="Y230" s="1">
        <f>K230/$K$228*100</f>
        <v>103.48903060596362</v>
      </c>
      <c r="Z230" s="1">
        <f>L230/$L$228*100</f>
        <v>99.05803975204606</v>
      </c>
      <c r="AA230" s="1">
        <f>M230/$M$228*100</f>
        <v>97.13817193431723</v>
      </c>
      <c r="AC230" s="1">
        <v>0.5</v>
      </c>
      <c r="AD230" s="1">
        <f t="shared" si="175"/>
        <v>111.55820686292243</v>
      </c>
      <c r="AE230" s="1">
        <f t="shared" si="176"/>
        <v>1.0146822750730398</v>
      </c>
      <c r="AF230" s="1">
        <f t="shared" si="177"/>
        <v>96.4491460740502</v>
      </c>
      <c r="AG230" s="1">
        <f t="shared" si="178"/>
        <v>5.166243783534677</v>
      </c>
      <c r="AH230" s="1">
        <f t="shared" si="179"/>
        <v>104.87932807923147</v>
      </c>
      <c r="AI230" s="1">
        <f t="shared" si="180"/>
        <v>2.939997885466186</v>
      </c>
      <c r="AJ230" s="1">
        <f>AVERAGE(Y230:AA230)</f>
        <v>99.89508076410897</v>
      </c>
      <c r="AK230" s="1">
        <f t="shared" si="181"/>
        <v>3.257119848687337</v>
      </c>
    </row>
    <row r="231" spans="1:37" ht="15">
      <c r="A231" s="4" t="s">
        <v>91</v>
      </c>
      <c r="B231" s="2">
        <v>39425</v>
      </c>
      <c r="C231" s="2">
        <v>43583</v>
      </c>
      <c r="D231" s="2">
        <v>44134</v>
      </c>
      <c r="E231" s="2">
        <v>33578</v>
      </c>
      <c r="F231" s="2">
        <v>39393</v>
      </c>
      <c r="G231" s="2">
        <v>38711</v>
      </c>
      <c r="H231" s="2">
        <v>33576</v>
      </c>
      <c r="I231" s="2">
        <v>38681</v>
      </c>
      <c r="J231" s="2">
        <v>42989</v>
      </c>
      <c r="K231" s="2">
        <v>39525</v>
      </c>
      <c r="L231" s="2">
        <v>43726</v>
      </c>
      <c r="M231" s="2">
        <v>43096</v>
      </c>
      <c r="O231" s="1">
        <v>1</v>
      </c>
      <c r="P231" s="1">
        <f>B231/$B$228*100</f>
        <v>108.1440640772438</v>
      </c>
      <c r="Q231" s="1">
        <f>C231/$C$228*100</f>
        <v>113.72247155829245</v>
      </c>
      <c r="R231" s="1">
        <f>D231/$D$228*100</f>
        <v>116.18185168610313</v>
      </c>
      <c r="S231" s="1">
        <f>E231/$E$228*100</f>
        <v>99.9642750818696</v>
      </c>
      <c r="T231" s="1">
        <f>F231/$F$228*100</f>
        <v>97.4302532647408</v>
      </c>
      <c r="U231" s="1">
        <f>G231/$G$228*100</f>
        <v>100.35255994815296</v>
      </c>
      <c r="V231" s="1">
        <f>H231/$H$228*100</f>
        <v>106.24307818877953</v>
      </c>
      <c r="W231" s="1">
        <f>I231/$I$228*100</f>
        <v>103.12183417755266</v>
      </c>
      <c r="X231" s="1">
        <f>J231/$J$228*100</f>
        <v>101.08399172310007</v>
      </c>
      <c r="Y231" s="1">
        <f>K231/$K$228*100</f>
        <v>97.32105483465885</v>
      </c>
      <c r="Z231" s="1">
        <f>L231/$L$228*100</f>
        <v>96.45937658555955</v>
      </c>
      <c r="AA231" s="1">
        <f>M231/$M$228*100</f>
        <v>96.80796100366152</v>
      </c>
      <c r="AC231" s="1">
        <v>1</v>
      </c>
      <c r="AD231" s="1">
        <f t="shared" si="175"/>
        <v>112.68279577387979</v>
      </c>
      <c r="AE231" s="1">
        <f t="shared" si="176"/>
        <v>4.118519359406208</v>
      </c>
      <c r="AF231" s="1">
        <f t="shared" si="177"/>
        <v>99.24902943158777</v>
      </c>
      <c r="AG231" s="1">
        <f t="shared" si="178"/>
        <v>1.5870259428138334</v>
      </c>
      <c r="AH231" s="1">
        <f t="shared" si="179"/>
        <v>103.48296802981076</v>
      </c>
      <c r="AI231" s="1">
        <f t="shared" si="180"/>
        <v>2.5984334770250204</v>
      </c>
      <c r="AJ231" s="1">
        <f>AVERAGE(Y231:AA231)</f>
        <v>96.86279747462663</v>
      </c>
      <c r="AK231" s="1">
        <f t="shared" si="181"/>
        <v>0.4334485323007104</v>
      </c>
    </row>
    <row r="232" spans="1:37" ht="15">
      <c r="A232" s="4" t="s">
        <v>92</v>
      </c>
      <c r="B232" s="2">
        <v>38500</v>
      </c>
      <c r="C232" s="2">
        <v>41353</v>
      </c>
      <c r="D232" s="2">
        <v>40697</v>
      </c>
      <c r="E232" s="2">
        <v>34156</v>
      </c>
      <c r="F232" s="2">
        <v>39079</v>
      </c>
      <c r="G232" s="2">
        <v>38511</v>
      </c>
      <c r="H232" s="2">
        <v>35309</v>
      </c>
      <c r="I232" s="2">
        <v>36333</v>
      </c>
      <c r="J232" s="2">
        <v>39395</v>
      </c>
      <c r="K232" s="2">
        <v>38318</v>
      </c>
      <c r="L232" s="2">
        <v>42044</v>
      </c>
      <c r="M232" s="2">
        <v>42838</v>
      </c>
      <c r="O232" s="1">
        <v>2</v>
      </c>
      <c r="P232" s="1">
        <f>B232/$B$228*100</f>
        <v>105.60675883256529</v>
      </c>
      <c r="Q232" s="1">
        <f>C232/$C$228*100</f>
        <v>107.90366350067842</v>
      </c>
      <c r="R232" s="1">
        <f>D232/$D$228*100</f>
        <v>107.13401953299812</v>
      </c>
      <c r="S232" s="1">
        <f>E232/$E$228*100</f>
        <v>101.68502530515033</v>
      </c>
      <c r="T232" s="1">
        <f>F232/$F$228*100</f>
        <v>96.65364068064899</v>
      </c>
      <c r="U232" s="1">
        <f>G232/$G$228*100</f>
        <v>99.83408943616332</v>
      </c>
      <c r="V232" s="1">
        <f>H232/$H$228*100</f>
        <v>111.72673480365789</v>
      </c>
      <c r="W232" s="1">
        <f>I232/$I$228*100</f>
        <v>96.86217008797654</v>
      </c>
      <c r="X232" s="1">
        <f>J232/$J$228*100</f>
        <v>92.63308878856283</v>
      </c>
      <c r="Y232" s="1">
        <f>K232/$K$228*100</f>
        <v>94.34910004185852</v>
      </c>
      <c r="Z232" s="1">
        <f>L232/$L$228*100</f>
        <v>92.74889148706184</v>
      </c>
      <c r="AA232" s="1">
        <f>M232/$M$228*100</f>
        <v>96.22840712536784</v>
      </c>
      <c r="AC232" s="1">
        <v>2</v>
      </c>
      <c r="AD232" s="1">
        <f t="shared" si="175"/>
        <v>106.88148062208062</v>
      </c>
      <c r="AE232" s="1">
        <f t="shared" si="176"/>
        <v>1.1690913949497377</v>
      </c>
      <c r="AF232" s="1">
        <f t="shared" si="177"/>
        <v>99.39091847398754</v>
      </c>
      <c r="AG232" s="1">
        <f t="shared" si="178"/>
        <v>2.5448002252051105</v>
      </c>
      <c r="AH232" s="1">
        <f t="shared" si="179"/>
        <v>100.40733122673242</v>
      </c>
      <c r="AI232" s="1">
        <f t="shared" si="180"/>
        <v>10.028357550578637</v>
      </c>
      <c r="AJ232" s="1">
        <f>AVERAGE(Y232:AA232)</f>
        <v>94.44213288476273</v>
      </c>
      <c r="AK232" s="1">
        <f t="shared" si="181"/>
        <v>1.7416224050287503</v>
      </c>
    </row>
    <row r="233" spans="1:37" ht="15">
      <c r="A233" s="4" t="s">
        <v>93</v>
      </c>
      <c r="B233" s="2">
        <v>37086</v>
      </c>
      <c r="C233" s="2">
        <v>38829</v>
      </c>
      <c r="D233" s="2">
        <v>37649</v>
      </c>
      <c r="E233" s="2">
        <v>32467</v>
      </c>
      <c r="F233" s="2">
        <v>38780</v>
      </c>
      <c r="G233" s="2">
        <v>36068</v>
      </c>
      <c r="H233" s="2">
        <v>29457</v>
      </c>
      <c r="I233" s="2">
        <v>33219</v>
      </c>
      <c r="J233" s="2">
        <v>38073</v>
      </c>
      <c r="K233" s="2">
        <v>33973</v>
      </c>
      <c r="L233" s="2">
        <v>39245</v>
      </c>
      <c r="M233" s="2">
        <v>40800</v>
      </c>
      <c r="O233" s="1">
        <v>5</v>
      </c>
      <c r="P233" s="1">
        <f>B233/$B$228*100</f>
        <v>101.72811059907833</v>
      </c>
      <c r="Q233" s="1">
        <f>C233/$C$228*100</f>
        <v>101.31771213860765</v>
      </c>
      <c r="R233" s="1">
        <f>D233/$D$228*100</f>
        <v>99.11022191802459</v>
      </c>
      <c r="S233" s="1">
        <f>E233/$E$228*100</f>
        <v>96.65674307829711</v>
      </c>
      <c r="T233" s="1">
        <f>F233/$F$228*100</f>
        <v>95.91412742382272</v>
      </c>
      <c r="U233" s="1">
        <f>G233/$G$228*100</f>
        <v>93.50097213220998</v>
      </c>
      <c r="V233" s="1">
        <f>H233/$H$228*100</f>
        <v>93.2095054267</v>
      </c>
      <c r="W233" s="1">
        <f>I233/$I$228*100</f>
        <v>88.5603838976273</v>
      </c>
      <c r="X233" s="1">
        <f>J233/$J$228*100</f>
        <v>89.52454853273137</v>
      </c>
      <c r="Y233" s="1">
        <f>K233/$K$228*100</f>
        <v>83.65055524093272</v>
      </c>
      <c r="Z233" s="1">
        <f>L233/$L$228*100</f>
        <v>86.57430897178531</v>
      </c>
      <c r="AA233" s="1">
        <f>M233/$M$228*100</f>
        <v>91.65038075342005</v>
      </c>
      <c r="AC233" s="1">
        <v>5</v>
      </c>
      <c r="AD233" s="1">
        <f t="shared" si="175"/>
        <v>100.71868155190352</v>
      </c>
      <c r="AE233" s="1">
        <f t="shared" si="176"/>
        <v>1.4079998293510687</v>
      </c>
      <c r="AF233" s="1">
        <f>AVERAGE(S233:U233)</f>
        <v>95.35728087810993</v>
      </c>
      <c r="AG233" s="1">
        <f t="shared" si="178"/>
        <v>1.6499336721959794</v>
      </c>
      <c r="AH233" s="1">
        <f t="shared" si="179"/>
        <v>90.43147928568624</v>
      </c>
      <c r="AI233" s="1">
        <f t="shared" si="180"/>
        <v>2.4536656844430267</v>
      </c>
      <c r="AJ233" s="1">
        <f>AVERAGE(Y233:AA233)</f>
        <v>87.29174832204603</v>
      </c>
      <c r="AK233" s="1">
        <f>STDEV(Y233:AA233)</f>
        <v>4.047881109115941</v>
      </c>
    </row>
    <row r="234" spans="1:37" ht="15">
      <c r="A234" s="4" t="s">
        <v>94</v>
      </c>
      <c r="B234" s="2">
        <v>35982</v>
      </c>
      <c r="C234" s="2">
        <v>37968</v>
      </c>
      <c r="D234" s="2">
        <v>36870</v>
      </c>
      <c r="E234" s="2">
        <v>32575</v>
      </c>
      <c r="F234" s="2">
        <v>37031</v>
      </c>
      <c r="G234" s="2">
        <v>36321</v>
      </c>
      <c r="H234" s="2">
        <v>32930</v>
      </c>
      <c r="I234" s="2">
        <v>35585</v>
      </c>
      <c r="J234" s="2">
        <v>37966</v>
      </c>
      <c r="K234" s="2">
        <v>35450</v>
      </c>
      <c r="L234" s="2">
        <v>39687</v>
      </c>
      <c r="M234" s="2">
        <v>40622</v>
      </c>
      <c r="O234" s="1">
        <v>10</v>
      </c>
      <c r="P234" s="1">
        <f>B234/$B$228*100</f>
        <v>98.69980250164582</v>
      </c>
      <c r="Q234" s="1">
        <f>C234/$C$228*100</f>
        <v>99.07107817555578</v>
      </c>
      <c r="R234" s="1">
        <f>D234/$D$228*100</f>
        <v>97.05952036222918</v>
      </c>
      <c r="S234" s="1">
        <f>E234/$E$228*100</f>
        <v>96.97826734147068</v>
      </c>
      <c r="T234" s="1">
        <f>F234/$F$228*100</f>
        <v>91.58834586466166</v>
      </c>
      <c r="U234" s="1">
        <f>G234/$G$228*100</f>
        <v>94.15683732987686</v>
      </c>
      <c r="V234" s="1">
        <f>H234/$H$228*100</f>
        <v>104.19896845236212</v>
      </c>
      <c r="W234" s="1">
        <f>I234/$I$228*100</f>
        <v>94.86803519061584</v>
      </c>
      <c r="X234" s="1">
        <f>J234/$J$228*100</f>
        <v>89.27294958615501</v>
      </c>
      <c r="Y234" s="1">
        <f>K234/$K$228*100</f>
        <v>87.2873217935144</v>
      </c>
      <c r="Z234" s="1">
        <f>L234/$L$228*100</f>
        <v>87.54935915819196</v>
      </c>
      <c r="AA234" s="1">
        <f>M234/$M$228*100</f>
        <v>91.25053350405463</v>
      </c>
      <c r="AC234" s="1">
        <v>10</v>
      </c>
      <c r="AD234" s="1">
        <f t="shared" si="175"/>
        <v>98.27680034647693</v>
      </c>
      <c r="AE234" s="1">
        <f t="shared" si="176"/>
        <v>1.0704154924826963</v>
      </c>
      <c r="AF234" s="1">
        <f>AVERAGE(S234:U234)</f>
        <v>94.24115017866973</v>
      </c>
      <c r="AG234" s="1">
        <f t="shared" si="178"/>
        <v>2.6959497164998205</v>
      </c>
      <c r="AH234" s="1">
        <f t="shared" si="179"/>
        <v>96.11331774304432</v>
      </c>
      <c r="AI234" s="1">
        <f t="shared" si="180"/>
        <v>7.540527585993555</v>
      </c>
      <c r="AJ234" s="1">
        <f>AVERAGE(Y234:AA234)</f>
        <v>88.69573815192034</v>
      </c>
      <c r="AK234" s="1">
        <f>STDEV(Y234:AA234)</f>
        <v>2.2163935488958324</v>
      </c>
    </row>
    <row r="235" spans="1:37" ht="15">
      <c r="A235" s="4" t="s">
        <v>95</v>
      </c>
      <c r="B235" s="2">
        <v>38250</v>
      </c>
      <c r="C235" s="2">
        <v>38337</v>
      </c>
      <c r="D235" s="2">
        <v>37432</v>
      </c>
      <c r="E235" s="2">
        <v>31123</v>
      </c>
      <c r="F235" s="2">
        <v>38241</v>
      </c>
      <c r="G235" s="2">
        <v>37836</v>
      </c>
      <c r="H235" s="2">
        <v>34697</v>
      </c>
      <c r="I235" s="2">
        <v>36132</v>
      </c>
      <c r="J235" s="2">
        <v>39082</v>
      </c>
      <c r="K235" s="2">
        <v>35637</v>
      </c>
      <c r="L235" s="2">
        <v>39118</v>
      </c>
      <c r="M235" s="2">
        <v>40026</v>
      </c>
      <c r="O235" s="1">
        <v>20</v>
      </c>
      <c r="P235" s="1">
        <f>B235/$B$228*100</f>
        <v>104.92100065832786</v>
      </c>
      <c r="Q235" s="1">
        <f>C235/$C$228*100</f>
        <v>100.03392130257802</v>
      </c>
      <c r="R235" s="1">
        <f>D235/$D$228*100</f>
        <v>98.53897385947825</v>
      </c>
      <c r="S235" s="1">
        <f>E235/$E$228*100</f>
        <v>92.65555224769277</v>
      </c>
      <c r="T235" s="1">
        <f>F235/$F$228*100</f>
        <v>94.58102493074793</v>
      </c>
      <c r="U235" s="1">
        <f>G235/$G$228*100</f>
        <v>98.08425145819831</v>
      </c>
      <c r="V235" s="1">
        <f>H235/$H$228*100</f>
        <v>109.79020979020979</v>
      </c>
      <c r="W235" s="1">
        <f>I235/$I$228*100</f>
        <v>96.32631298320447</v>
      </c>
      <c r="X235" s="1">
        <f>J235/$J$228*100</f>
        <v>91.89710308502633</v>
      </c>
      <c r="Y235" s="1">
        <f>K235/$K$228*100</f>
        <v>87.7477654938074</v>
      </c>
      <c r="Z235" s="1">
        <f>L235/$L$228*100</f>
        <v>86.29414749288567</v>
      </c>
      <c r="AA235" s="1">
        <f>M235/$M$228*100</f>
        <v>89.91171911853898</v>
      </c>
      <c r="AC235" s="1">
        <v>20</v>
      </c>
      <c r="AD235" s="1">
        <f t="shared" si="175"/>
        <v>101.16463194012805</v>
      </c>
      <c r="AE235" s="1">
        <f t="shared" si="176"/>
        <v>3.337880528825174</v>
      </c>
      <c r="AF235" s="1">
        <f>AVERAGE(S235:U235)</f>
        <v>95.10694287887968</v>
      </c>
      <c r="AG235" s="1">
        <f t="shared" si="178"/>
        <v>2.7522965039510545</v>
      </c>
      <c r="AH235" s="1">
        <f t="shared" si="179"/>
        <v>99.33787528614687</v>
      </c>
      <c r="AI235" s="1">
        <f t="shared" si="180"/>
        <v>9.318956353538095</v>
      </c>
      <c r="AJ235" s="1">
        <f>AVERAGE(Y235:AA235)</f>
        <v>87.98454403507736</v>
      </c>
      <c r="AK235" s="1">
        <f>STDEV(Y235:AA235)</f>
        <v>1.8203719880528346</v>
      </c>
    </row>
    <row r="236" spans="1:11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5">
      <c r="A237" s="4" t="s">
        <v>72</v>
      </c>
      <c r="B237" s="4">
        <v>12599.586</v>
      </c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5">
      <c r="A238" s="4" t="s">
        <v>73</v>
      </c>
      <c r="B238" s="4">
        <v>27.7</v>
      </c>
      <c r="C238" s="5"/>
      <c r="D238" s="5"/>
      <c r="E238" s="5"/>
      <c r="F238" s="5"/>
      <c r="G238" s="5"/>
      <c r="H238" s="5"/>
      <c r="I238" s="5"/>
      <c r="J238" s="5"/>
      <c r="K238" s="5"/>
    </row>
    <row r="239" spans="1:37" ht="15">
      <c r="A239" s="4" t="s">
        <v>74</v>
      </c>
      <c r="B239" s="4">
        <v>15</v>
      </c>
      <c r="C239" s="5"/>
      <c r="D239" s="5"/>
      <c r="E239" s="5"/>
      <c r="F239" s="5"/>
      <c r="G239" s="5"/>
      <c r="H239" s="5"/>
      <c r="I239" s="5"/>
      <c r="J239" s="5"/>
      <c r="K239" s="5"/>
      <c r="AD239" s="6" t="s">
        <v>98</v>
      </c>
      <c r="AE239" s="6"/>
      <c r="AF239" s="7">
        <v>0.01</v>
      </c>
      <c r="AG239" s="6"/>
      <c r="AH239" s="8">
        <v>0.025</v>
      </c>
      <c r="AI239" s="6"/>
      <c r="AJ239" s="7">
        <v>0.05</v>
      </c>
      <c r="AK239" s="6"/>
    </row>
    <row r="240" spans="1:37" ht="15">
      <c r="A240" s="4" t="s">
        <v>75</v>
      </c>
      <c r="B240" s="4" t="s">
        <v>76</v>
      </c>
      <c r="C240" s="4" t="s">
        <v>77</v>
      </c>
      <c r="D240" s="4" t="s">
        <v>78</v>
      </c>
      <c r="E240" s="4" t="s">
        <v>79</v>
      </c>
      <c r="F240" s="4" t="s">
        <v>80</v>
      </c>
      <c r="G240" s="4" t="s">
        <v>81</v>
      </c>
      <c r="H240" s="4" t="s">
        <v>82</v>
      </c>
      <c r="I240" s="4" t="s">
        <v>83</v>
      </c>
      <c r="J240" s="4" t="s">
        <v>84</v>
      </c>
      <c r="K240" s="4" t="s">
        <v>85</v>
      </c>
      <c r="L240" s="4" t="s">
        <v>86</v>
      </c>
      <c r="M240" s="4" t="s">
        <v>87</v>
      </c>
      <c r="P240" s="9" t="s">
        <v>98</v>
      </c>
      <c r="Q240" s="9"/>
      <c r="R240" s="9"/>
      <c r="S240" s="9" t="s">
        <v>99</v>
      </c>
      <c r="T240" s="9"/>
      <c r="U240" s="9"/>
      <c r="V240" s="9" t="s">
        <v>100</v>
      </c>
      <c r="W240" s="9"/>
      <c r="X240" s="9"/>
      <c r="Y240" s="9" t="s">
        <v>101</v>
      </c>
      <c r="Z240" s="9"/>
      <c r="AA240" s="9"/>
      <c r="AD240" s="10" t="s">
        <v>102</v>
      </c>
      <c r="AE240" s="10" t="s">
        <v>103</v>
      </c>
      <c r="AF240" s="10" t="s">
        <v>102</v>
      </c>
      <c r="AG240" s="10" t="s">
        <v>103</v>
      </c>
      <c r="AH240" s="10" t="s">
        <v>102</v>
      </c>
      <c r="AI240" s="10" t="s">
        <v>103</v>
      </c>
      <c r="AJ240" s="10" t="s">
        <v>102</v>
      </c>
      <c r="AK240" s="10" t="s">
        <v>103</v>
      </c>
    </row>
    <row r="241" spans="1:37" ht="15">
      <c r="A241" s="4" t="s">
        <v>88</v>
      </c>
      <c r="B241" s="2">
        <v>36544</v>
      </c>
      <c r="C241" s="2">
        <v>38269</v>
      </c>
      <c r="D241" s="2">
        <v>37874</v>
      </c>
      <c r="E241" s="2">
        <v>33757</v>
      </c>
      <c r="F241" s="2">
        <v>42469</v>
      </c>
      <c r="G241" s="2">
        <v>40051</v>
      </c>
      <c r="H241" s="2">
        <v>31835</v>
      </c>
      <c r="I241" s="2">
        <v>38777</v>
      </c>
      <c r="J241" s="2">
        <v>45905</v>
      </c>
      <c r="K241" s="2">
        <v>41307</v>
      </c>
      <c r="L241" s="2">
        <v>49399</v>
      </c>
      <c r="M241" s="2">
        <v>48474</v>
      </c>
      <c r="O241" s="1">
        <v>0</v>
      </c>
      <c r="P241" s="1">
        <f>B241/$B$241*100</f>
        <v>100</v>
      </c>
      <c r="Q241" s="1">
        <f>C241/$C$241*100</f>
        <v>100</v>
      </c>
      <c r="R241" s="1">
        <f>D241/$D$241*100</f>
        <v>100</v>
      </c>
      <c r="S241" s="1">
        <f>E241/$E$241*100</f>
        <v>100</v>
      </c>
      <c r="T241" s="1">
        <f>F241/$F$241*100</f>
        <v>100</v>
      </c>
      <c r="U241" s="1">
        <f>G241/$G$241*100</f>
        <v>100</v>
      </c>
      <c r="V241" s="1">
        <f>H241/$H$241*100</f>
        <v>100</v>
      </c>
      <c r="W241" s="1">
        <f>I241/$I$241*100</f>
        <v>100</v>
      </c>
      <c r="X241" s="1">
        <f>J241/$J$241*100</f>
        <v>100</v>
      </c>
      <c r="Y241" s="1">
        <f>K241/$K$241*100</f>
        <v>100</v>
      </c>
      <c r="Z241" s="1">
        <f>L241/$L$241*100</f>
        <v>100</v>
      </c>
      <c r="AA241" s="1">
        <f>M241/$M$241*100</f>
        <v>100</v>
      </c>
      <c r="AC241" s="1">
        <v>0</v>
      </c>
      <c r="AD241" s="1">
        <f>AVERAGE(P241:R241)</f>
        <v>100</v>
      </c>
      <c r="AE241" s="1">
        <f>STDEV(P241:R241)</f>
        <v>0</v>
      </c>
      <c r="AF241" s="1">
        <f>AVERAGE(S241:U241)</f>
        <v>100</v>
      </c>
      <c r="AG241" s="1">
        <f>STDEV(S241:U241)</f>
        <v>0</v>
      </c>
      <c r="AH241" s="1">
        <f>AVERAGE(V241:X241)</f>
        <v>100</v>
      </c>
      <c r="AI241" s="1">
        <f>STDEV(V241:X241)</f>
        <v>0</v>
      </c>
      <c r="AJ241" s="1">
        <f>AVERAGE(Y241:AA241)</f>
        <v>100</v>
      </c>
      <c r="AK241" s="1">
        <f>STDEV(Y241:AA241)</f>
        <v>0</v>
      </c>
    </row>
    <row r="242" spans="1:37" ht="15">
      <c r="A242" s="4" t="s">
        <v>89</v>
      </c>
      <c r="B242" s="2">
        <v>41469</v>
      </c>
      <c r="C242" s="2">
        <v>43908</v>
      </c>
      <c r="D242" s="2">
        <v>43856</v>
      </c>
      <c r="E242" s="2">
        <v>35196</v>
      </c>
      <c r="F242" s="2">
        <v>40696</v>
      </c>
      <c r="G242" s="2">
        <v>39213</v>
      </c>
      <c r="H242" s="2">
        <v>31605</v>
      </c>
      <c r="I242" s="2">
        <v>39909</v>
      </c>
      <c r="J242" s="2">
        <v>47876</v>
      </c>
      <c r="K242" s="2">
        <v>43377</v>
      </c>
      <c r="L242" s="2">
        <v>48407</v>
      </c>
      <c r="M242" s="2">
        <v>47567</v>
      </c>
      <c r="O242" s="1">
        <v>0.1</v>
      </c>
      <c r="P242" s="1">
        <f>B242/$B$241*100</f>
        <v>113.47690455341505</v>
      </c>
      <c r="Q242" s="1">
        <f>C242/$C$241*100</f>
        <v>114.73516423214612</v>
      </c>
      <c r="R242" s="1">
        <f>D242/$D$241*100</f>
        <v>115.79447642181972</v>
      </c>
      <c r="S242" s="1">
        <f>E242/$E$241*100</f>
        <v>104.26281956334982</v>
      </c>
      <c r="T242" s="1">
        <f>F242/$F$241*100</f>
        <v>95.8251901386894</v>
      </c>
      <c r="U242" s="1">
        <f>G242/$G$241*100</f>
        <v>97.90766772365235</v>
      </c>
      <c r="V242" s="1">
        <f>H242/$H$241*100</f>
        <v>99.27752473692478</v>
      </c>
      <c r="W242" s="1">
        <f>I242/$I$241*100</f>
        <v>102.91925626015421</v>
      </c>
      <c r="X242" s="1">
        <f>J242/$J$241*100</f>
        <v>104.2936499292016</v>
      </c>
      <c r="Y242" s="1">
        <f>K242/$K$241*100</f>
        <v>105.01125717190791</v>
      </c>
      <c r="Z242" s="1">
        <f>L242/$L$241*100</f>
        <v>97.99186218344501</v>
      </c>
      <c r="AA242" s="1">
        <f>M242/$M$241*100</f>
        <v>98.1288938399967</v>
      </c>
      <c r="AC242" s="1">
        <v>0.1</v>
      </c>
      <c r="AD242" s="1">
        <f aca="true" t="shared" si="182" ref="AD242:AD248">AVERAGE(P242:R242)</f>
        <v>114.6688484024603</v>
      </c>
      <c r="AE242" s="1">
        <f aca="true" t="shared" si="183" ref="AE242:AE248">STDEV(P242:R242)</f>
        <v>1.1602082499514332</v>
      </c>
      <c r="AF242" s="1">
        <f aca="true" t="shared" si="184" ref="AF242:AF248">AVERAGE(S242:U242)</f>
        <v>99.33189247523052</v>
      </c>
      <c r="AG242" s="1">
        <f aca="true" t="shared" si="185" ref="AG242:AG248">STDEV(S242:U242)</f>
        <v>4.395419170480762</v>
      </c>
      <c r="AH242" s="1">
        <f aca="true" t="shared" si="186" ref="AH242:AH248">AVERAGE(V242:X242)</f>
        <v>102.16347697542686</v>
      </c>
      <c r="AI242" s="1">
        <f aca="true" t="shared" si="187" ref="AI242:AI248">STDEV(V242:X242)</f>
        <v>2.592060904293301</v>
      </c>
      <c r="AJ242" s="1">
        <f>AVERAGE(Y242:AA242)</f>
        <v>100.3773377317832</v>
      </c>
      <c r="AK242" s="1">
        <f aca="true" t="shared" si="188" ref="AK242:AK248">STDEV(Y242:AA242)</f>
        <v>4.013676799631302</v>
      </c>
    </row>
    <row r="243" spans="1:37" ht="15">
      <c r="A243" s="4" t="s">
        <v>90</v>
      </c>
      <c r="B243" s="2">
        <v>40863</v>
      </c>
      <c r="C243" s="2">
        <v>43079</v>
      </c>
      <c r="D243" s="2">
        <v>42211</v>
      </c>
      <c r="E243" s="2">
        <v>34157</v>
      </c>
      <c r="F243" s="2">
        <v>38261</v>
      </c>
      <c r="G243" s="2">
        <v>37895</v>
      </c>
      <c r="H243" s="2">
        <v>32777</v>
      </c>
      <c r="I243" s="2">
        <v>41847</v>
      </c>
      <c r="J243" s="2">
        <v>48933</v>
      </c>
      <c r="K243" s="2">
        <v>43781</v>
      </c>
      <c r="L243" s="2">
        <v>48459</v>
      </c>
      <c r="M243" s="2">
        <v>46964</v>
      </c>
      <c r="O243" s="1">
        <v>0.5</v>
      </c>
      <c r="P243" s="1">
        <f>B243/$B$241*100</f>
        <v>111.81862959719791</v>
      </c>
      <c r="Q243" s="1">
        <f>C243/$C$241*100</f>
        <v>112.56892001358803</v>
      </c>
      <c r="R243" s="1">
        <f>D243/$D$241*100</f>
        <v>111.4511274225062</v>
      </c>
      <c r="S243" s="1">
        <f>E243/$E$241*100</f>
        <v>101.18493941997215</v>
      </c>
      <c r="T243" s="1">
        <f>F243/$F$241*100</f>
        <v>90.09159622312745</v>
      </c>
      <c r="U243" s="1">
        <f>G243/$G$241*100</f>
        <v>94.61686349903873</v>
      </c>
      <c r="V243" s="1">
        <f>H243/$H$241*100</f>
        <v>102.95900738181247</v>
      </c>
      <c r="W243" s="1">
        <f>I243/$I$241*100</f>
        <v>107.9170642391108</v>
      </c>
      <c r="X243" s="1">
        <f>J243/$J$241*100</f>
        <v>106.5962313473478</v>
      </c>
      <c r="Y243" s="1">
        <f>K243/$K$241*100</f>
        <v>105.98929963444452</v>
      </c>
      <c r="Z243" s="1">
        <f>L243/$L$241*100</f>
        <v>98.09712747221604</v>
      </c>
      <c r="AA243" s="1">
        <f>M243/$M$241*100</f>
        <v>96.88492800264059</v>
      </c>
      <c r="AC243" s="1">
        <v>0.5</v>
      </c>
      <c r="AD243" s="1">
        <f t="shared" si="182"/>
        <v>111.94622567776405</v>
      </c>
      <c r="AE243" s="1">
        <f t="shared" si="183"/>
        <v>0.5697154017588377</v>
      </c>
      <c r="AF243" s="1">
        <f t="shared" si="184"/>
        <v>95.2977997140461</v>
      </c>
      <c r="AG243" s="1">
        <f t="shared" si="185"/>
        <v>5.577931643308887</v>
      </c>
      <c r="AH243" s="1">
        <f t="shared" si="186"/>
        <v>105.82410098942368</v>
      </c>
      <c r="AI243" s="1">
        <f t="shared" si="187"/>
        <v>2.567629435349221</v>
      </c>
      <c r="AJ243" s="1">
        <f>AVERAGE(Y243:AA243)</f>
        <v>100.32378503643372</v>
      </c>
      <c r="AK243" s="1">
        <f t="shared" si="188"/>
        <v>4.943773723959752</v>
      </c>
    </row>
    <row r="244" spans="1:37" ht="15">
      <c r="A244" s="4" t="s">
        <v>91</v>
      </c>
      <c r="B244" s="2">
        <v>39290</v>
      </c>
      <c r="C244" s="2">
        <v>43510</v>
      </c>
      <c r="D244" s="2">
        <v>44095</v>
      </c>
      <c r="E244" s="2">
        <v>33760</v>
      </c>
      <c r="F244" s="2">
        <v>40231</v>
      </c>
      <c r="G244" s="2">
        <v>39873</v>
      </c>
      <c r="H244" s="2">
        <v>34493</v>
      </c>
      <c r="I244" s="2">
        <v>39851</v>
      </c>
      <c r="J244" s="2">
        <v>46230</v>
      </c>
      <c r="K244" s="2">
        <v>40612</v>
      </c>
      <c r="L244" s="2">
        <v>46989</v>
      </c>
      <c r="M244" s="2">
        <v>46614</v>
      </c>
      <c r="O244" s="1">
        <v>1</v>
      </c>
      <c r="P244" s="1">
        <f>B244/$B$241*100</f>
        <v>107.51422942206655</v>
      </c>
      <c r="Q244" s="1">
        <f>C244/$C$241*100</f>
        <v>113.69515796075152</v>
      </c>
      <c r="R244" s="1">
        <f>D244/$D$241*100</f>
        <v>116.42551618524581</v>
      </c>
      <c r="S244" s="1">
        <f>E244/$E$241*100</f>
        <v>100.00888704564979</v>
      </c>
      <c r="T244" s="1">
        <f>F244/$F$241*100</f>
        <v>94.7302738468059</v>
      </c>
      <c r="U244" s="1">
        <f>G244/$G$241*100</f>
        <v>99.55556665251804</v>
      </c>
      <c r="V244" s="1">
        <f>H244/$H$241*100</f>
        <v>108.3493010837129</v>
      </c>
      <c r="W244" s="1">
        <f>I244/$I$241*100</f>
        <v>102.76968305954561</v>
      </c>
      <c r="X244" s="1">
        <f>J244/$J$241*100</f>
        <v>100.70798387975167</v>
      </c>
      <c r="Y244" s="1">
        <f>K244/$K$241*100</f>
        <v>98.31747645677488</v>
      </c>
      <c r="Z244" s="1">
        <f>L244/$L$241*100</f>
        <v>95.12135873195814</v>
      </c>
      <c r="AA244" s="1">
        <f>M244/$M$241*100</f>
        <v>96.16289144696127</v>
      </c>
      <c r="AC244" s="1">
        <v>1</v>
      </c>
      <c r="AD244" s="1">
        <f t="shared" si="182"/>
        <v>112.5449678560213</v>
      </c>
      <c r="AE244" s="1">
        <f t="shared" si="183"/>
        <v>4.565628204493657</v>
      </c>
      <c r="AF244" s="1">
        <f t="shared" si="184"/>
        <v>98.09824251499124</v>
      </c>
      <c r="AG244" s="1">
        <f t="shared" si="185"/>
        <v>2.925540045378953</v>
      </c>
      <c r="AH244" s="1">
        <f t="shared" si="186"/>
        <v>103.94232267433672</v>
      </c>
      <c r="AI244" s="1">
        <f t="shared" si="187"/>
        <v>3.9533207436940376</v>
      </c>
      <c r="AJ244" s="1">
        <f>AVERAGE(Y244:AA244)</f>
        <v>96.53390887856477</v>
      </c>
      <c r="AK244" s="1">
        <f t="shared" si="188"/>
        <v>1.6300406677862924</v>
      </c>
    </row>
    <row r="245" spans="1:37" ht="15">
      <c r="A245" s="4" t="s">
        <v>92</v>
      </c>
      <c r="B245" s="2">
        <v>38438</v>
      </c>
      <c r="C245" s="2">
        <v>41331</v>
      </c>
      <c r="D245" s="2">
        <v>40838</v>
      </c>
      <c r="E245" s="2">
        <v>34003</v>
      </c>
      <c r="F245" s="2">
        <v>39757</v>
      </c>
      <c r="G245" s="2">
        <v>38920</v>
      </c>
      <c r="H245" s="2">
        <v>35055</v>
      </c>
      <c r="I245" s="2">
        <v>37076</v>
      </c>
      <c r="J245" s="2">
        <v>40345</v>
      </c>
      <c r="K245" s="2">
        <v>39261</v>
      </c>
      <c r="L245" s="2">
        <v>44390</v>
      </c>
      <c r="M245" s="2">
        <v>45120</v>
      </c>
      <c r="O245" s="1">
        <v>2</v>
      </c>
      <c r="P245" s="1">
        <f>B245/$B$241*100</f>
        <v>105.18279334500875</v>
      </c>
      <c r="Q245" s="1">
        <f>C245/$C$241*100</f>
        <v>108.00125427892027</v>
      </c>
      <c r="R245" s="1">
        <f>D245/$D$241*100</f>
        <v>107.82594919997888</v>
      </c>
      <c r="S245" s="1">
        <f>E245/$E$241*100</f>
        <v>100.72873774328288</v>
      </c>
      <c r="T245" s="1">
        <f>F245/$F$241*100</f>
        <v>93.61416562669241</v>
      </c>
      <c r="U245" s="1">
        <f>G245/$G$241*100</f>
        <v>97.17610047189834</v>
      </c>
      <c r="V245" s="1">
        <f>H245/$H$241*100</f>
        <v>110.11465368305325</v>
      </c>
      <c r="W245" s="1">
        <f>I245/$I$241*100</f>
        <v>95.61337906490961</v>
      </c>
      <c r="X245" s="1">
        <f>J245/$J$241*100</f>
        <v>87.88802962640236</v>
      </c>
      <c r="Y245" s="1">
        <f>K245/$K$241*100</f>
        <v>95.04684436052001</v>
      </c>
      <c r="Z245" s="1">
        <f>L245/$L$241*100</f>
        <v>89.86011862588312</v>
      </c>
      <c r="AA245" s="1">
        <f>M245/$M$241*100</f>
        <v>93.08082683500433</v>
      </c>
      <c r="AC245" s="1">
        <v>2</v>
      </c>
      <c r="AD245" s="1">
        <f t="shared" si="182"/>
        <v>107.00333227463597</v>
      </c>
      <c r="AE245" s="1">
        <f t="shared" si="183"/>
        <v>1.5790675930408509</v>
      </c>
      <c r="AF245" s="1">
        <f t="shared" si="184"/>
        <v>97.17300128062455</v>
      </c>
      <c r="AG245" s="1">
        <f t="shared" si="185"/>
        <v>3.5572870708282105</v>
      </c>
      <c r="AH245" s="1">
        <f t="shared" si="186"/>
        <v>97.87202079145509</v>
      </c>
      <c r="AI245" s="1">
        <f t="shared" si="187"/>
        <v>11.28413935910011</v>
      </c>
      <c r="AJ245" s="1">
        <f>AVERAGE(Y245:AA245)</f>
        <v>92.66259660713581</v>
      </c>
      <c r="AK245" s="1">
        <f t="shared" si="188"/>
        <v>2.6185336267104473</v>
      </c>
    </row>
    <row r="246" spans="1:37" ht="15">
      <c r="A246" s="4" t="s">
        <v>93</v>
      </c>
      <c r="B246" s="2">
        <v>36977</v>
      </c>
      <c r="C246" s="2">
        <v>38650</v>
      </c>
      <c r="D246" s="2">
        <v>37843</v>
      </c>
      <c r="E246" s="2">
        <v>32339</v>
      </c>
      <c r="F246" s="2">
        <v>39075</v>
      </c>
      <c r="G246" s="2">
        <v>35776</v>
      </c>
      <c r="H246" s="2">
        <v>29492</v>
      </c>
      <c r="I246" s="2">
        <v>33133</v>
      </c>
      <c r="J246" s="2">
        <v>39094</v>
      </c>
      <c r="K246" s="2">
        <v>34337</v>
      </c>
      <c r="L246" s="2">
        <v>40748</v>
      </c>
      <c r="M246" s="2">
        <v>43232</v>
      </c>
      <c r="O246" s="1">
        <v>5</v>
      </c>
      <c r="P246" s="1">
        <f>B246/$B$241*100</f>
        <v>101.18487302977232</v>
      </c>
      <c r="Q246" s="1">
        <f>C246/$C$241*100</f>
        <v>100.99558389296818</v>
      </c>
      <c r="R246" s="1">
        <f>D246/$D$241*100</f>
        <v>99.91814965411628</v>
      </c>
      <c r="S246" s="1">
        <f>E246/$E$241*100</f>
        <v>95.79938975619872</v>
      </c>
      <c r="T246" s="1">
        <f>F246/$F$241*100</f>
        <v>92.00828839859663</v>
      </c>
      <c r="U246" s="1">
        <f>G246/$G$241*100</f>
        <v>89.32610921075629</v>
      </c>
      <c r="V246" s="1">
        <f>H246/$H$241*100</f>
        <v>92.64017590702058</v>
      </c>
      <c r="W246" s="1">
        <f>I246/$I$241*100</f>
        <v>85.4449802718106</v>
      </c>
      <c r="X246" s="1">
        <f>J246/$J$241*100</f>
        <v>85.16283629234287</v>
      </c>
      <c r="Y246" s="1">
        <f>K246/$K$241*100</f>
        <v>83.12634662405888</v>
      </c>
      <c r="Z246" s="1">
        <f>L246/$L$241*100</f>
        <v>82.48749974695843</v>
      </c>
      <c r="AA246" s="1">
        <f>M246/$M$241*100</f>
        <v>89.18595535751125</v>
      </c>
      <c r="AC246" s="1">
        <v>5</v>
      </c>
      <c r="AD246" s="1">
        <f t="shared" si="182"/>
        <v>100.69953552561894</v>
      </c>
      <c r="AE246" s="1">
        <f t="shared" si="183"/>
        <v>0.6832865463815165</v>
      </c>
      <c r="AF246" s="1">
        <f>AVERAGE(S246:U246)</f>
        <v>92.37792912185056</v>
      </c>
      <c r="AG246" s="1">
        <f t="shared" si="185"/>
        <v>3.252432313395105</v>
      </c>
      <c r="AH246" s="1">
        <f t="shared" si="186"/>
        <v>87.74933082372469</v>
      </c>
      <c r="AI246" s="1">
        <f t="shared" si="187"/>
        <v>4.2379447292157035</v>
      </c>
      <c r="AJ246" s="1">
        <f>AVERAGE(Y246:AA246)</f>
        <v>84.93326724284286</v>
      </c>
      <c r="AK246" s="1">
        <f>STDEV(Y246:AA246)</f>
        <v>3.696761891652829</v>
      </c>
    </row>
    <row r="247" spans="1:37" ht="15">
      <c r="A247" s="4" t="s">
        <v>94</v>
      </c>
      <c r="B247" s="2">
        <v>36248</v>
      </c>
      <c r="C247" s="2">
        <v>37854</v>
      </c>
      <c r="D247" s="2">
        <v>36686</v>
      </c>
      <c r="E247" s="2">
        <v>32436</v>
      </c>
      <c r="F247" s="2">
        <v>37250</v>
      </c>
      <c r="G247" s="2">
        <v>36473</v>
      </c>
      <c r="H247" s="2">
        <v>32382</v>
      </c>
      <c r="I247" s="2">
        <v>35076</v>
      </c>
      <c r="J247" s="2">
        <v>38026</v>
      </c>
      <c r="K247" s="2">
        <v>35874</v>
      </c>
      <c r="L247" s="2">
        <v>40811</v>
      </c>
      <c r="M247" s="2">
        <v>43405</v>
      </c>
      <c r="O247" s="1">
        <v>10</v>
      </c>
      <c r="P247" s="1">
        <f>B247/$B$241*100</f>
        <v>99.19001751313485</v>
      </c>
      <c r="Q247" s="1">
        <f>C247/$C$241*100</f>
        <v>98.915571350179</v>
      </c>
      <c r="R247" s="1">
        <f>D247/$D$241*100</f>
        <v>96.8632835190368</v>
      </c>
      <c r="S247" s="1">
        <f>E247/$E$241*100</f>
        <v>96.08673756554195</v>
      </c>
      <c r="T247" s="1">
        <f>F247/$F$241*100</f>
        <v>87.71103628529045</v>
      </c>
      <c r="U247" s="1">
        <f>G247/$G$241*100</f>
        <v>91.06639035230081</v>
      </c>
      <c r="V247" s="1">
        <f>H247/$H$241*100</f>
        <v>101.71823464740066</v>
      </c>
      <c r="W247" s="1">
        <f>I247/$I$241*100</f>
        <v>90.45568249219899</v>
      </c>
      <c r="X247" s="1">
        <f>J247/$J$241*100</f>
        <v>82.83629234288203</v>
      </c>
      <c r="Y247" s="1">
        <f>K247/$K$241*100</f>
        <v>86.84726559663011</v>
      </c>
      <c r="Z247" s="1">
        <f>L247/$L$241*100</f>
        <v>82.61503269296949</v>
      </c>
      <c r="AA247" s="1">
        <f>M247/$M$241*100</f>
        <v>89.5428477121756</v>
      </c>
      <c r="AC247" s="1">
        <v>10</v>
      </c>
      <c r="AD247" s="1">
        <f t="shared" si="182"/>
        <v>98.32295746078354</v>
      </c>
      <c r="AE247" s="1">
        <f t="shared" si="183"/>
        <v>1.271540870853613</v>
      </c>
      <c r="AF247" s="1">
        <f>AVERAGE(S247:U247)</f>
        <v>91.62138806771107</v>
      </c>
      <c r="AG247" s="1">
        <f t="shared" si="185"/>
        <v>4.215342196321033</v>
      </c>
      <c r="AH247" s="1">
        <f t="shared" si="186"/>
        <v>91.67006982749389</v>
      </c>
      <c r="AI247" s="1">
        <f t="shared" si="187"/>
        <v>9.499367807801006</v>
      </c>
      <c r="AJ247" s="1">
        <f>AVERAGE(Y247:AA247)</f>
        <v>86.33504866725839</v>
      </c>
      <c r="AK247" s="1">
        <f>STDEV(Y247:AA247)</f>
        <v>3.4921955661353885</v>
      </c>
    </row>
    <row r="248" spans="1:37" ht="15">
      <c r="A248" s="4" t="s">
        <v>95</v>
      </c>
      <c r="B248" s="2">
        <v>38252</v>
      </c>
      <c r="C248" s="2">
        <v>38470</v>
      </c>
      <c r="D248" s="2">
        <v>37507</v>
      </c>
      <c r="E248" s="2">
        <v>30662</v>
      </c>
      <c r="F248" s="2">
        <v>38048</v>
      </c>
      <c r="G248" s="2">
        <v>37983</v>
      </c>
      <c r="H248" s="2">
        <v>34223</v>
      </c>
      <c r="I248" s="2">
        <v>36136</v>
      </c>
      <c r="J248" s="2">
        <v>39584</v>
      </c>
      <c r="K248" s="2">
        <v>36345</v>
      </c>
      <c r="L248" s="2">
        <v>41019</v>
      </c>
      <c r="M248" s="2">
        <v>42725</v>
      </c>
      <c r="O248" s="1">
        <v>20</v>
      </c>
      <c r="P248" s="1">
        <f>B248/$B$241*100</f>
        <v>104.67381786339756</v>
      </c>
      <c r="Q248" s="1">
        <f>C248/$C$241*100</f>
        <v>100.52522929786511</v>
      </c>
      <c r="R248" s="1">
        <f>D248/$D$241*100</f>
        <v>99.03099751808628</v>
      </c>
      <c r="S248" s="1">
        <f>E248/$E$241*100</f>
        <v>90.83153123796546</v>
      </c>
      <c r="T248" s="1">
        <f>F248/$F$241*100</f>
        <v>89.59005392168406</v>
      </c>
      <c r="U248" s="1">
        <f>G248/$G$241*100</f>
        <v>94.83658335622081</v>
      </c>
      <c r="V248" s="1">
        <f>H248/$H$241*100</f>
        <v>107.5011779487985</v>
      </c>
      <c r="W248" s="1">
        <f>I248/$I$241*100</f>
        <v>93.18926167573561</v>
      </c>
      <c r="X248" s="1">
        <f>J248/$J$241*100</f>
        <v>86.23025814181462</v>
      </c>
      <c r="Y248" s="1">
        <f>K248/$K$241*100</f>
        <v>87.98750817052799</v>
      </c>
      <c r="Z248" s="1">
        <f>L248/$L$241*100</f>
        <v>83.03609384805361</v>
      </c>
      <c r="AA248" s="1">
        <f>M248/$M$241*100</f>
        <v>88.14003383257004</v>
      </c>
      <c r="AC248" s="1">
        <v>20</v>
      </c>
      <c r="AD248" s="1">
        <f t="shared" si="182"/>
        <v>101.41001489311633</v>
      </c>
      <c r="AE248" s="1">
        <f t="shared" si="183"/>
        <v>2.9236089896800066</v>
      </c>
      <c r="AF248" s="1">
        <f>AVERAGE(S248:U248)</f>
        <v>91.75272283862346</v>
      </c>
      <c r="AG248" s="1">
        <f t="shared" si="185"/>
        <v>2.741890451988782</v>
      </c>
      <c r="AH248" s="1">
        <f t="shared" si="186"/>
        <v>95.64023258878291</v>
      </c>
      <c r="AI248" s="1">
        <f t="shared" si="187"/>
        <v>10.845204063144122</v>
      </c>
      <c r="AJ248" s="1">
        <f>AVERAGE(Y248:AA248)</f>
        <v>86.38787861705055</v>
      </c>
      <c r="AK248" s="1">
        <f>STDEV(Y248:AA248)</f>
        <v>2.9037324037616177</v>
      </c>
    </row>
    <row r="249" spans="1:11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5">
      <c r="A250" s="4" t="s">
        <v>72</v>
      </c>
      <c r="B250" s="4">
        <v>13499.549</v>
      </c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5">
      <c r="A251" s="4" t="s">
        <v>73</v>
      </c>
      <c r="B251" s="4">
        <v>27.7</v>
      </c>
      <c r="C251" s="5"/>
      <c r="D251" s="5"/>
      <c r="E251" s="5"/>
      <c r="F251" s="5"/>
      <c r="G251" s="5"/>
      <c r="H251" s="5"/>
      <c r="I251" s="5"/>
      <c r="J251" s="5"/>
      <c r="K251" s="5"/>
    </row>
    <row r="252" spans="1:37" ht="15">
      <c r="A252" s="4" t="s">
        <v>74</v>
      </c>
      <c r="B252" s="4">
        <v>16</v>
      </c>
      <c r="C252" s="5"/>
      <c r="D252" s="5"/>
      <c r="E252" s="5"/>
      <c r="F252" s="5"/>
      <c r="G252" s="5"/>
      <c r="H252" s="5"/>
      <c r="I252" s="5"/>
      <c r="J252" s="5"/>
      <c r="K252" s="5"/>
      <c r="AD252" s="6" t="s">
        <v>98</v>
      </c>
      <c r="AE252" s="6"/>
      <c r="AF252" s="7">
        <v>0.01</v>
      </c>
      <c r="AG252" s="6"/>
      <c r="AH252" s="8">
        <v>0.025</v>
      </c>
      <c r="AI252" s="6"/>
      <c r="AJ252" s="7">
        <v>0.05</v>
      </c>
      <c r="AK252" s="6"/>
    </row>
    <row r="253" spans="1:37" ht="15">
      <c r="A253" s="4" t="s">
        <v>75</v>
      </c>
      <c r="B253" s="4" t="s">
        <v>76</v>
      </c>
      <c r="C253" s="4" t="s">
        <v>77</v>
      </c>
      <c r="D253" s="4" t="s">
        <v>78</v>
      </c>
      <c r="E253" s="4" t="s">
        <v>79</v>
      </c>
      <c r="F253" s="4" t="s">
        <v>80</v>
      </c>
      <c r="G253" s="4" t="s">
        <v>81</v>
      </c>
      <c r="H253" s="4" t="s">
        <v>82</v>
      </c>
      <c r="I253" s="4" t="s">
        <v>83</v>
      </c>
      <c r="J253" s="4" t="s">
        <v>84</v>
      </c>
      <c r="K253" s="4" t="s">
        <v>85</v>
      </c>
      <c r="L253" s="4" t="s">
        <v>86</v>
      </c>
      <c r="M253" s="4" t="s">
        <v>87</v>
      </c>
      <c r="P253" s="9" t="s">
        <v>98</v>
      </c>
      <c r="Q253" s="9"/>
      <c r="R253" s="9"/>
      <c r="S253" s="9" t="s">
        <v>99</v>
      </c>
      <c r="T253" s="9"/>
      <c r="U253" s="9"/>
      <c r="V253" s="9" t="s">
        <v>100</v>
      </c>
      <c r="W253" s="9"/>
      <c r="X253" s="9"/>
      <c r="Y253" s="9" t="s">
        <v>101</v>
      </c>
      <c r="Z253" s="9"/>
      <c r="AA253" s="9"/>
      <c r="AD253" s="10" t="s">
        <v>102</v>
      </c>
      <c r="AE253" s="10" t="s">
        <v>103</v>
      </c>
      <c r="AF253" s="10" t="s">
        <v>102</v>
      </c>
      <c r="AG253" s="10" t="s">
        <v>103</v>
      </c>
      <c r="AH253" s="10" t="s">
        <v>102</v>
      </c>
      <c r="AI253" s="10" t="s">
        <v>103</v>
      </c>
      <c r="AJ253" s="10" t="s">
        <v>102</v>
      </c>
      <c r="AK253" s="10" t="s">
        <v>103</v>
      </c>
    </row>
    <row r="254" spans="1:37" ht="15">
      <c r="A254" s="4" t="s">
        <v>88</v>
      </c>
      <c r="B254" s="2">
        <v>36756</v>
      </c>
      <c r="C254" s="2">
        <v>38472</v>
      </c>
      <c r="D254" s="2">
        <v>38125</v>
      </c>
      <c r="E254" s="2">
        <v>35010</v>
      </c>
      <c r="F254" s="2">
        <v>46009</v>
      </c>
      <c r="G254" s="2">
        <v>43783</v>
      </c>
      <c r="H254" s="2">
        <v>32738</v>
      </c>
      <c r="I254" s="2">
        <v>41699</v>
      </c>
      <c r="J254" s="2">
        <v>50476</v>
      </c>
      <c r="K254" s="2">
        <v>45909</v>
      </c>
      <c r="L254" s="2">
        <v>54806</v>
      </c>
      <c r="M254" s="2">
        <v>54297</v>
      </c>
      <c r="O254" s="1">
        <v>0</v>
      </c>
      <c r="P254" s="1">
        <f>B254/$B$254*100</f>
        <v>100</v>
      </c>
      <c r="Q254" s="1">
        <f>C254/$C$254*100</f>
        <v>100</v>
      </c>
      <c r="R254" s="1">
        <f>D254/$D$254*100</f>
        <v>100</v>
      </c>
      <c r="S254" s="1">
        <f>E254/$E$254*100</f>
        <v>100</v>
      </c>
      <c r="T254" s="1">
        <f>F254/$F$254*100</f>
        <v>100</v>
      </c>
      <c r="U254" s="1">
        <f>G254/$G$254*100</f>
        <v>100</v>
      </c>
      <c r="V254" s="1">
        <f>H254/$H$254*100</f>
        <v>100</v>
      </c>
      <c r="W254" s="1">
        <f>I254/$I$254*100</f>
        <v>100</v>
      </c>
      <c r="X254" s="1">
        <f>J254/$J$254*100</f>
        <v>100</v>
      </c>
      <c r="Y254" s="1">
        <f>K254/$K$254*100</f>
        <v>100</v>
      </c>
      <c r="Z254" s="1">
        <f>L254/$L$254*100</f>
        <v>100</v>
      </c>
      <c r="AA254" s="1">
        <f>M254/$M$254*100</f>
        <v>100</v>
      </c>
      <c r="AC254" s="1">
        <v>0</v>
      </c>
      <c r="AD254" s="1">
        <f>AVERAGE(P254:R254)</f>
        <v>100</v>
      </c>
      <c r="AE254" s="1">
        <f>STDEV(P254:R254)</f>
        <v>0</v>
      </c>
      <c r="AF254" s="1">
        <f>AVERAGE(S254:U254)</f>
        <v>100</v>
      </c>
      <c r="AG254" s="1">
        <f>STDEV(S254:U254)</f>
        <v>0</v>
      </c>
      <c r="AH254" s="1">
        <f>AVERAGE(V254:X254)</f>
        <v>100</v>
      </c>
      <c r="AI254" s="1">
        <f>STDEV(V254:X254)</f>
        <v>0</v>
      </c>
      <c r="AJ254" s="1">
        <f>AVERAGE(Y254:AA254)</f>
        <v>100</v>
      </c>
      <c r="AK254" s="1">
        <f>STDEV(Y254:AA254)</f>
        <v>0</v>
      </c>
    </row>
    <row r="255" spans="1:37" ht="15">
      <c r="A255" s="4" t="s">
        <v>89</v>
      </c>
      <c r="B255" s="2">
        <v>41303</v>
      </c>
      <c r="C255" s="2">
        <v>44109</v>
      </c>
      <c r="D255" s="2">
        <v>44302</v>
      </c>
      <c r="E255" s="2">
        <v>34790</v>
      </c>
      <c r="F255" s="2">
        <v>43113</v>
      </c>
      <c r="G255" s="2">
        <v>41353</v>
      </c>
      <c r="H255" s="2">
        <v>32445</v>
      </c>
      <c r="I255" s="2">
        <v>42446</v>
      </c>
      <c r="J255" s="2">
        <v>52944</v>
      </c>
      <c r="K255" s="2">
        <v>47583</v>
      </c>
      <c r="L255" s="2">
        <v>53825</v>
      </c>
      <c r="M255" s="2">
        <v>52231</v>
      </c>
      <c r="O255" s="1">
        <v>0.1</v>
      </c>
      <c r="P255" s="1">
        <f>B255/$B$254*100</f>
        <v>112.37076939819349</v>
      </c>
      <c r="Q255" s="1">
        <f>C255/$C$254*100</f>
        <v>114.65221459762944</v>
      </c>
      <c r="R255" s="1">
        <f>D255/$D$254*100</f>
        <v>116.20196721311476</v>
      </c>
      <c r="S255" s="1">
        <f>E255/$E$254*100</f>
        <v>99.37160811196802</v>
      </c>
      <c r="T255" s="1">
        <f>F255/$F$254*100</f>
        <v>93.70557934317199</v>
      </c>
      <c r="U255" s="1">
        <f>G255/$G$254*100</f>
        <v>94.4499006463696</v>
      </c>
      <c r="V255" s="1">
        <f>H255/$H$254*100</f>
        <v>99.10501557822714</v>
      </c>
      <c r="W255" s="1">
        <f>I255/$I$254*100</f>
        <v>101.79140986594403</v>
      </c>
      <c r="X255" s="1">
        <f>J255/$J$254*100</f>
        <v>104.88945241302798</v>
      </c>
      <c r="Y255" s="1">
        <f>K255/$K$254*100</f>
        <v>103.64634385414624</v>
      </c>
      <c r="Z255" s="1">
        <f>L255/$L$254*100</f>
        <v>98.21004999452614</v>
      </c>
      <c r="AA255" s="1">
        <f>M255/$M$254*100</f>
        <v>96.19500156546403</v>
      </c>
      <c r="AC255" s="1">
        <v>0.1</v>
      </c>
      <c r="AD255" s="1">
        <f aca="true" t="shared" si="189" ref="AD255:AD261">AVERAGE(P255:R255)</f>
        <v>114.40831706964589</v>
      </c>
      <c r="AE255" s="1">
        <f aca="true" t="shared" si="190" ref="AE255:AE261">STDEV(P255:R255)</f>
        <v>1.9272087788773007</v>
      </c>
      <c r="AF255" s="1">
        <f aca="true" t="shared" si="191" ref="AF255:AF261">AVERAGE(S255:U255)</f>
        <v>95.8423627005032</v>
      </c>
      <c r="AG255" s="1">
        <f aca="true" t="shared" si="192" ref="AG255:AG261">STDEV(S255:U255)</f>
        <v>3.078990651391707</v>
      </c>
      <c r="AH255" s="1">
        <f aca="true" t="shared" si="193" ref="AH255:AH261">AVERAGE(V255:X255)</f>
        <v>101.92862595239971</v>
      </c>
      <c r="AI255" s="1">
        <f aca="true" t="shared" si="194" ref="AI255:AI261">STDEV(V255:X255)</f>
        <v>2.8946586266323115</v>
      </c>
      <c r="AJ255" s="1">
        <f>AVERAGE(Y255:AA255)</f>
        <v>99.35046513804548</v>
      </c>
      <c r="AK255" s="1">
        <f aca="true" t="shared" si="195" ref="AK255:AK261">STDEV(Y255:AA255)</f>
        <v>3.8543527991677307</v>
      </c>
    </row>
    <row r="256" spans="1:37" ht="15">
      <c r="A256" s="4" t="s">
        <v>90</v>
      </c>
      <c r="B256" s="2">
        <v>40652</v>
      </c>
      <c r="C256" s="2">
        <v>42928</v>
      </c>
      <c r="D256" s="2">
        <v>42327</v>
      </c>
      <c r="E256" s="2">
        <v>34861</v>
      </c>
      <c r="F256" s="2">
        <v>40221</v>
      </c>
      <c r="G256" s="2">
        <v>40115</v>
      </c>
      <c r="H256" s="2">
        <v>33655</v>
      </c>
      <c r="I256" s="2">
        <v>45525</v>
      </c>
      <c r="J256" s="2">
        <v>54295</v>
      </c>
      <c r="K256" s="2">
        <v>46633</v>
      </c>
      <c r="L256" s="2">
        <v>52812</v>
      </c>
      <c r="M256" s="2">
        <v>51501</v>
      </c>
      <c r="O256" s="1">
        <v>0.5</v>
      </c>
      <c r="P256" s="1">
        <f>B256/$B$254*100</f>
        <v>110.5996299923822</v>
      </c>
      <c r="Q256" s="1">
        <f>C256/$C$254*100</f>
        <v>111.58244957371595</v>
      </c>
      <c r="R256" s="1">
        <f>D256/$D$254*100</f>
        <v>111.0216393442623</v>
      </c>
      <c r="S256" s="1">
        <f>E256/$E$254*100</f>
        <v>99.57440731219651</v>
      </c>
      <c r="T256" s="1">
        <f>F256/$F$254*100</f>
        <v>87.41985263752744</v>
      </c>
      <c r="U256" s="1">
        <f>G256/$G$254*100</f>
        <v>91.62231916497271</v>
      </c>
      <c r="V256" s="1">
        <f>H256/$H$254*100</f>
        <v>102.80102633025841</v>
      </c>
      <c r="W256" s="1">
        <f>I256/$I$254*100</f>
        <v>109.1752799827334</v>
      </c>
      <c r="X256" s="1">
        <f>J256/$J$254*100</f>
        <v>107.56597194706394</v>
      </c>
      <c r="Y256" s="1">
        <f>K256/$K$254*100</f>
        <v>101.57703282580756</v>
      </c>
      <c r="Z256" s="1">
        <f>L256/$L$254*100</f>
        <v>96.36171222128964</v>
      </c>
      <c r="AA256" s="1">
        <f>M256/$M$254*100</f>
        <v>94.85054422896293</v>
      </c>
      <c r="AC256" s="1">
        <v>0.5</v>
      </c>
      <c r="AD256" s="1">
        <f t="shared" si="189"/>
        <v>111.06790630345347</v>
      </c>
      <c r="AE256" s="1">
        <f t="shared" si="190"/>
        <v>0.49304062307061236</v>
      </c>
      <c r="AF256" s="1">
        <f t="shared" si="191"/>
        <v>92.87219303823223</v>
      </c>
      <c r="AG256" s="1">
        <f t="shared" si="192"/>
        <v>6.172919759657702</v>
      </c>
      <c r="AH256" s="1">
        <f t="shared" si="193"/>
        <v>106.51409275335192</v>
      </c>
      <c r="AI256" s="1">
        <f t="shared" si="194"/>
        <v>3.3147571231005575</v>
      </c>
      <c r="AJ256" s="1">
        <f>AVERAGE(Y256:AA256)</f>
        <v>97.59642975868671</v>
      </c>
      <c r="AK256" s="1">
        <f t="shared" si="195"/>
        <v>3.5291369708098803</v>
      </c>
    </row>
    <row r="257" spans="1:37" ht="15">
      <c r="A257" s="4" t="s">
        <v>91</v>
      </c>
      <c r="B257" s="2">
        <v>39156</v>
      </c>
      <c r="C257" s="2">
        <v>43848</v>
      </c>
      <c r="D257" s="2">
        <v>43950</v>
      </c>
      <c r="E257" s="2">
        <v>34410</v>
      </c>
      <c r="F257" s="2">
        <v>42236</v>
      </c>
      <c r="G257" s="2">
        <v>41873</v>
      </c>
      <c r="H257" s="2">
        <v>35511</v>
      </c>
      <c r="I257" s="2">
        <v>42449</v>
      </c>
      <c r="J257" s="2">
        <v>50303</v>
      </c>
      <c r="K257" s="2">
        <v>43398</v>
      </c>
      <c r="L257" s="2">
        <v>50866</v>
      </c>
      <c r="M257" s="2">
        <v>51069</v>
      </c>
      <c r="O257" s="1">
        <v>1</v>
      </c>
      <c r="P257" s="1">
        <f>B257/$B$254*100</f>
        <v>106.52954619653934</v>
      </c>
      <c r="Q257" s="1">
        <f>C257/$C$254*100</f>
        <v>113.97379912663756</v>
      </c>
      <c r="R257" s="1">
        <f>D257/$D$254*100</f>
        <v>115.27868852459015</v>
      </c>
      <c r="S257" s="1">
        <f>E257/$E$254*100</f>
        <v>98.28620394173093</v>
      </c>
      <c r="T257" s="1">
        <f>F257/$F$254*100</f>
        <v>91.79943054619748</v>
      </c>
      <c r="U257" s="1">
        <f>G257/$G$254*100</f>
        <v>95.63757622821643</v>
      </c>
      <c r="V257" s="1">
        <f>H257/$H$254*100</f>
        <v>108.47027918626672</v>
      </c>
      <c r="W257" s="1">
        <f>I257/$I$254*100</f>
        <v>101.79860428307634</v>
      </c>
      <c r="X257" s="1">
        <f>J257/$J$254*100</f>
        <v>99.65726285759568</v>
      </c>
      <c r="Y257" s="1">
        <f>K257/$K$254*100</f>
        <v>94.53048421878063</v>
      </c>
      <c r="Z257" s="1">
        <f>L257/$L$254*100</f>
        <v>92.81100609422326</v>
      </c>
      <c r="AA257" s="1">
        <f>M257/$M$254*100</f>
        <v>94.05492016133488</v>
      </c>
      <c r="AC257" s="1">
        <v>1</v>
      </c>
      <c r="AD257" s="1">
        <f t="shared" si="189"/>
        <v>111.92734461592237</v>
      </c>
      <c r="AE257" s="1">
        <f t="shared" si="190"/>
        <v>4.719942257850465</v>
      </c>
      <c r="AF257" s="1">
        <f t="shared" si="191"/>
        <v>95.24107023871495</v>
      </c>
      <c r="AG257" s="1">
        <f t="shared" si="192"/>
        <v>3.2615134555958902</v>
      </c>
      <c r="AH257" s="1">
        <f t="shared" si="193"/>
        <v>103.30871544231292</v>
      </c>
      <c r="AI257" s="1">
        <f t="shared" si="194"/>
        <v>4.596481370275932</v>
      </c>
      <c r="AJ257" s="1">
        <f>AVERAGE(Y257:AA257)</f>
        <v>93.79880349144624</v>
      </c>
      <c r="AK257" s="1">
        <f t="shared" si="195"/>
        <v>0.887889670316059</v>
      </c>
    </row>
    <row r="258" spans="1:37" ht="15">
      <c r="A258" s="4" t="s">
        <v>92</v>
      </c>
      <c r="B258" s="2">
        <v>38190</v>
      </c>
      <c r="C258" s="2">
        <v>41142</v>
      </c>
      <c r="D258" s="2">
        <v>40619</v>
      </c>
      <c r="E258" s="2">
        <v>33705</v>
      </c>
      <c r="F258" s="2">
        <v>41177</v>
      </c>
      <c r="G258" s="2">
        <v>40806</v>
      </c>
      <c r="H258" s="2">
        <v>35184</v>
      </c>
      <c r="I258" s="2">
        <v>38451</v>
      </c>
      <c r="J258" s="2">
        <v>42549</v>
      </c>
      <c r="K258" s="2">
        <v>40796</v>
      </c>
      <c r="L258" s="2">
        <v>47165</v>
      </c>
      <c r="M258" s="2">
        <v>49163</v>
      </c>
      <c r="O258" s="1">
        <v>2</v>
      </c>
      <c r="P258" s="1">
        <f>B258/$B$254*100</f>
        <v>103.90140385243225</v>
      </c>
      <c r="Q258" s="1">
        <f>C258/$C$254*100</f>
        <v>106.94011228945728</v>
      </c>
      <c r="R258" s="1">
        <f>D258/$D$254*100</f>
        <v>106.54163934426228</v>
      </c>
      <c r="S258" s="1">
        <f>E258/$E$254*100</f>
        <v>96.27249357326478</v>
      </c>
      <c r="T258" s="1">
        <f>F258/$F$254*100</f>
        <v>89.49770697037536</v>
      </c>
      <c r="U258" s="1">
        <f>G258/$G$254*100</f>
        <v>93.20055729392686</v>
      </c>
      <c r="V258" s="1">
        <f>H258/$H$254*100</f>
        <v>107.47143991691613</v>
      </c>
      <c r="W258" s="1">
        <f>I258/$I$254*100</f>
        <v>92.21084438475742</v>
      </c>
      <c r="X258" s="1">
        <f>J258/$J$254*100</f>
        <v>84.29550677549726</v>
      </c>
      <c r="Y258" s="1">
        <f>K258/$K$254*100</f>
        <v>88.86275022326777</v>
      </c>
      <c r="Z258" s="1">
        <f>L258/$L$254*100</f>
        <v>86.05809582892384</v>
      </c>
      <c r="AA258" s="1">
        <f>M258/$M$254*100</f>
        <v>90.54459730740189</v>
      </c>
      <c r="AC258" s="1">
        <v>2</v>
      </c>
      <c r="AD258" s="1">
        <f t="shared" si="189"/>
        <v>105.79438516205062</v>
      </c>
      <c r="AE258" s="1">
        <f t="shared" si="190"/>
        <v>1.6514323634155879</v>
      </c>
      <c r="AF258" s="1">
        <f t="shared" si="191"/>
        <v>92.99025261252234</v>
      </c>
      <c r="AG258" s="1">
        <f t="shared" si="192"/>
        <v>3.3922860172659366</v>
      </c>
      <c r="AH258" s="1">
        <f t="shared" si="193"/>
        <v>94.65926369239027</v>
      </c>
      <c r="AI258" s="1">
        <f t="shared" si="194"/>
        <v>11.780366593335234</v>
      </c>
      <c r="AJ258" s="1">
        <f>AVERAGE(Y258:AA258)</f>
        <v>88.4884811198645</v>
      </c>
      <c r="AK258" s="1">
        <f t="shared" si="195"/>
        <v>2.266546249344615</v>
      </c>
    </row>
    <row r="259" spans="1:37" ht="15">
      <c r="A259" s="4" t="s">
        <v>93</v>
      </c>
      <c r="B259" s="2">
        <v>37235</v>
      </c>
      <c r="C259" s="2">
        <v>38765</v>
      </c>
      <c r="D259" s="2">
        <v>37608</v>
      </c>
      <c r="E259" s="2">
        <v>32656</v>
      </c>
      <c r="F259" s="2">
        <v>40556</v>
      </c>
      <c r="G259" s="2">
        <v>36226</v>
      </c>
      <c r="H259" s="2">
        <v>29434</v>
      </c>
      <c r="I259" s="2">
        <v>33865</v>
      </c>
      <c r="J259" s="2">
        <v>41003</v>
      </c>
      <c r="K259" s="2">
        <v>36082</v>
      </c>
      <c r="L259" s="2">
        <v>43438</v>
      </c>
      <c r="M259" s="2">
        <v>46414</v>
      </c>
      <c r="O259" s="1">
        <v>5</v>
      </c>
      <c r="P259" s="1">
        <f>B259/$B$254*100</f>
        <v>101.30318859505931</v>
      </c>
      <c r="Q259" s="1">
        <f>C259/$C$254*100</f>
        <v>100.76159284674569</v>
      </c>
      <c r="R259" s="1">
        <f>D259/$D$254*100</f>
        <v>98.6439344262295</v>
      </c>
      <c r="S259" s="1">
        <f>E259/$E$254*100</f>
        <v>93.27620679805769</v>
      </c>
      <c r="T259" s="1">
        <f>F259/$F$254*100</f>
        <v>88.14797104914255</v>
      </c>
      <c r="U259" s="1">
        <f>G259/$G$254*100</f>
        <v>82.73987620766052</v>
      </c>
      <c r="V259" s="1">
        <f>H259/$H$254*100</f>
        <v>89.90775245891625</v>
      </c>
      <c r="W259" s="1">
        <f>I259/$I$254*100</f>
        <v>81.21297872850668</v>
      </c>
      <c r="X259" s="1">
        <f>J259/$J$254*100</f>
        <v>81.23266502892463</v>
      </c>
      <c r="Y259" s="1">
        <f>K259/$K$254*100</f>
        <v>78.59461107843778</v>
      </c>
      <c r="Z259" s="1">
        <f>L259/$L$254*100</f>
        <v>79.25774550231726</v>
      </c>
      <c r="AA259" s="1">
        <f>M259/$M$254*100</f>
        <v>85.48170248816693</v>
      </c>
      <c r="AC259" s="1">
        <v>5</v>
      </c>
      <c r="AD259" s="1">
        <f t="shared" si="189"/>
        <v>100.23623862267817</v>
      </c>
      <c r="AE259" s="1">
        <f t="shared" si="190"/>
        <v>1.405313480746862</v>
      </c>
      <c r="AF259" s="1">
        <f>AVERAGE(S259:U259)</f>
        <v>88.05468468495359</v>
      </c>
      <c r="AG259" s="1">
        <f t="shared" si="192"/>
        <v>5.268784711567032</v>
      </c>
      <c r="AH259" s="1">
        <f t="shared" si="193"/>
        <v>84.11779873878253</v>
      </c>
      <c r="AI259" s="1">
        <f t="shared" si="194"/>
        <v>5.014256669594591</v>
      </c>
      <c r="AJ259" s="1">
        <f>AVERAGE(Y259:AA259)</f>
        <v>81.111353022974</v>
      </c>
      <c r="AK259" s="1">
        <f>STDEV(Y259:AA259)</f>
        <v>3.799329237111158</v>
      </c>
    </row>
    <row r="260" spans="1:37" ht="15">
      <c r="A260" s="4" t="s">
        <v>94</v>
      </c>
      <c r="B260" s="2">
        <v>36157</v>
      </c>
      <c r="C260" s="2">
        <v>38042</v>
      </c>
      <c r="D260" s="2">
        <v>36615</v>
      </c>
      <c r="E260" s="2">
        <v>32361</v>
      </c>
      <c r="F260" s="2">
        <v>38017</v>
      </c>
      <c r="G260" s="2">
        <v>36728</v>
      </c>
      <c r="H260" s="2">
        <v>31845</v>
      </c>
      <c r="I260" s="2">
        <v>35775</v>
      </c>
      <c r="J260" s="2">
        <v>39523</v>
      </c>
      <c r="K260" s="2">
        <v>37076</v>
      </c>
      <c r="L260" s="2">
        <v>43536</v>
      </c>
      <c r="M260" s="2">
        <v>47039</v>
      </c>
      <c r="O260" s="1">
        <v>10</v>
      </c>
      <c r="P260" s="1">
        <f>B260/$B$254*100</f>
        <v>98.37033409511372</v>
      </c>
      <c r="Q260" s="1">
        <f>C260/$C$254*100</f>
        <v>98.88230401330837</v>
      </c>
      <c r="R260" s="1">
        <f>D260/$D$254*100</f>
        <v>96.03934426229507</v>
      </c>
      <c r="S260" s="1">
        <f>E260/$E$254*100</f>
        <v>92.43359040274207</v>
      </c>
      <c r="T260" s="1">
        <f>F260/$F$254*100</f>
        <v>82.62948553543872</v>
      </c>
      <c r="U260" s="1">
        <f>G260/$G$254*100</f>
        <v>83.88643994244342</v>
      </c>
      <c r="V260" s="1">
        <f>H260/$H$254*100</f>
        <v>97.2722829739141</v>
      </c>
      <c r="W260" s="1">
        <f>I260/$I$254*100</f>
        <v>85.79342430274107</v>
      </c>
      <c r="X260" s="1">
        <f>J260/$J$254*100</f>
        <v>78.30057849274903</v>
      </c>
      <c r="Y260" s="1">
        <f>K260/$K$254*100</f>
        <v>80.75976388072056</v>
      </c>
      <c r="Z260" s="1">
        <f>L260/$L$254*100</f>
        <v>79.4365580410904</v>
      </c>
      <c r="AA260" s="1">
        <f>M260/$M$254*100</f>
        <v>86.63277897489733</v>
      </c>
      <c r="AC260" s="1">
        <v>10</v>
      </c>
      <c r="AD260" s="1">
        <f t="shared" si="189"/>
        <v>97.76399412357239</v>
      </c>
      <c r="AE260" s="1">
        <f t="shared" si="190"/>
        <v>1.5153683239684512</v>
      </c>
      <c r="AF260" s="1">
        <f>AVERAGE(S260:U260)</f>
        <v>86.3165052935414</v>
      </c>
      <c r="AG260" s="1">
        <f t="shared" si="192"/>
        <v>5.334700672973653</v>
      </c>
      <c r="AH260" s="1">
        <f t="shared" si="193"/>
        <v>87.12209525646807</v>
      </c>
      <c r="AI260" s="1">
        <f t="shared" si="194"/>
        <v>9.555386837152284</v>
      </c>
      <c r="AJ260" s="1">
        <f>AVERAGE(Y260:AA260)</f>
        <v>82.27636696556942</v>
      </c>
      <c r="AK260" s="1">
        <f>STDEV(Y260:AA260)</f>
        <v>3.830334531052105</v>
      </c>
    </row>
    <row r="261" spans="1:37" ht="15">
      <c r="A261" s="4" t="s">
        <v>95</v>
      </c>
      <c r="B261" s="2">
        <v>38470</v>
      </c>
      <c r="C261" s="2">
        <v>38431</v>
      </c>
      <c r="D261" s="2">
        <v>37850</v>
      </c>
      <c r="E261" s="2">
        <v>30220</v>
      </c>
      <c r="F261" s="2">
        <v>38097</v>
      </c>
      <c r="G261" s="2">
        <v>37692</v>
      </c>
      <c r="H261" s="2">
        <v>33523</v>
      </c>
      <c r="I261" s="2">
        <v>36560</v>
      </c>
      <c r="J261" s="2">
        <v>41248</v>
      </c>
      <c r="K261" s="2">
        <v>38270</v>
      </c>
      <c r="L261" s="2">
        <v>43800</v>
      </c>
      <c r="M261" s="2">
        <v>46512</v>
      </c>
      <c r="O261" s="1">
        <v>20</v>
      </c>
      <c r="P261" s="1">
        <f>B261/$B$254*100</f>
        <v>104.66318424202852</v>
      </c>
      <c r="Q261" s="1">
        <f>C261/$C$254*100</f>
        <v>99.89342898731545</v>
      </c>
      <c r="R261" s="1">
        <f>D261/$D$254*100</f>
        <v>99.27868852459017</v>
      </c>
      <c r="S261" s="1">
        <f>E261/$E$254*100</f>
        <v>86.31819480148529</v>
      </c>
      <c r="T261" s="1">
        <f>F261/$F$254*100</f>
        <v>82.803364559108</v>
      </c>
      <c r="U261" s="1">
        <f>G261/$G$254*100</f>
        <v>86.08820775186716</v>
      </c>
      <c r="V261" s="1">
        <f>H261/$H$254*100</f>
        <v>102.39782515730955</v>
      </c>
      <c r="W261" s="1">
        <f>I261/$I$254*100</f>
        <v>87.67596345236097</v>
      </c>
      <c r="X261" s="1">
        <f>J261/$J$254*100</f>
        <v>81.7180442190348</v>
      </c>
      <c r="Y261" s="1">
        <f>K261/$K$254*100</f>
        <v>83.360561110022</v>
      </c>
      <c r="Z261" s="1">
        <f>L261/$L$254*100</f>
        <v>79.91825712513229</v>
      </c>
      <c r="AA261" s="1">
        <f>M261/$M$254*100</f>
        <v>85.66219128128625</v>
      </c>
      <c r="AC261" s="1">
        <v>20</v>
      </c>
      <c r="AD261" s="1">
        <f t="shared" si="189"/>
        <v>101.27843391797803</v>
      </c>
      <c r="AE261" s="1">
        <f t="shared" si="190"/>
        <v>2.947350933677186</v>
      </c>
      <c r="AF261" s="1">
        <f>AVERAGE(S261:U261)</f>
        <v>85.06992237082015</v>
      </c>
      <c r="AG261" s="1">
        <f t="shared" si="192"/>
        <v>1.9662621254865869</v>
      </c>
      <c r="AH261" s="1">
        <f t="shared" si="193"/>
        <v>90.59727760956844</v>
      </c>
      <c r="AI261" s="1">
        <f t="shared" si="194"/>
        <v>10.644899821866977</v>
      </c>
      <c r="AJ261" s="1">
        <f>AVERAGE(Y261:AA261)</f>
        <v>82.98033650548018</v>
      </c>
      <c r="AK261" s="1">
        <f>STDEV(Y261:AA261)</f>
        <v>2.8907824131162645</v>
      </c>
    </row>
    <row r="262" spans="1:11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5">
      <c r="A263" s="2" t="s">
        <v>96</v>
      </c>
      <c r="B263" s="2"/>
      <c r="C263" s="2"/>
      <c r="D263" s="2"/>
      <c r="E263" s="2" t="s">
        <v>97</v>
      </c>
      <c r="F263" s="2"/>
      <c r="G263" s="2"/>
      <c r="H263" s="2"/>
      <c r="I263" s="2"/>
      <c r="J263" s="2"/>
      <c r="K263" s="2"/>
    </row>
    <row r="264" spans="1:11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</sheetData>
  <sheetProtection selectLockedCells="1" selectUnlockedCells="1"/>
  <mergeCells count="128">
    <mergeCell ref="AD252:AE252"/>
    <mergeCell ref="AF252:AG252"/>
    <mergeCell ref="AH252:AI252"/>
    <mergeCell ref="AJ252:AK252"/>
    <mergeCell ref="P253:R253"/>
    <mergeCell ref="S253:U253"/>
    <mergeCell ref="V253:X253"/>
    <mergeCell ref="Y253:AA253"/>
    <mergeCell ref="AD239:AE239"/>
    <mergeCell ref="AF239:AG239"/>
    <mergeCell ref="AH239:AI239"/>
    <mergeCell ref="AJ239:AK239"/>
    <mergeCell ref="P240:R240"/>
    <mergeCell ref="S240:U240"/>
    <mergeCell ref="V240:X240"/>
    <mergeCell ref="Y240:AA240"/>
    <mergeCell ref="AD226:AE226"/>
    <mergeCell ref="AF226:AG226"/>
    <mergeCell ref="AH226:AI226"/>
    <mergeCell ref="AJ226:AK226"/>
    <mergeCell ref="P227:R227"/>
    <mergeCell ref="S227:U227"/>
    <mergeCell ref="V227:X227"/>
    <mergeCell ref="Y227:AA227"/>
    <mergeCell ref="AD213:AE213"/>
    <mergeCell ref="AF213:AG213"/>
    <mergeCell ref="AH213:AI213"/>
    <mergeCell ref="AJ213:AK213"/>
    <mergeCell ref="P214:R214"/>
    <mergeCell ref="S214:U214"/>
    <mergeCell ref="V214:X214"/>
    <mergeCell ref="Y214:AA214"/>
    <mergeCell ref="AD200:AE200"/>
    <mergeCell ref="AF200:AG200"/>
    <mergeCell ref="AH200:AI200"/>
    <mergeCell ref="AJ200:AK200"/>
    <mergeCell ref="P201:R201"/>
    <mergeCell ref="S201:U201"/>
    <mergeCell ref="V201:X201"/>
    <mergeCell ref="Y201:AA201"/>
    <mergeCell ref="AD187:AE187"/>
    <mergeCell ref="AF187:AG187"/>
    <mergeCell ref="AH187:AI187"/>
    <mergeCell ref="AJ187:AK187"/>
    <mergeCell ref="P188:R188"/>
    <mergeCell ref="S188:U188"/>
    <mergeCell ref="V188:X188"/>
    <mergeCell ref="Y188:AA188"/>
    <mergeCell ref="AD174:AE174"/>
    <mergeCell ref="AF174:AG174"/>
    <mergeCell ref="AH174:AI174"/>
    <mergeCell ref="AJ174:AK174"/>
    <mergeCell ref="P175:R175"/>
    <mergeCell ref="S175:U175"/>
    <mergeCell ref="V175:X175"/>
    <mergeCell ref="Y175:AA175"/>
    <mergeCell ref="AD161:AE161"/>
    <mergeCell ref="AF161:AG161"/>
    <mergeCell ref="AH161:AI161"/>
    <mergeCell ref="AJ161:AK161"/>
    <mergeCell ref="P162:R162"/>
    <mergeCell ref="S162:U162"/>
    <mergeCell ref="V162:X162"/>
    <mergeCell ref="Y162:AA162"/>
    <mergeCell ref="AD148:AE148"/>
    <mergeCell ref="AF148:AG148"/>
    <mergeCell ref="AH148:AI148"/>
    <mergeCell ref="AJ148:AK148"/>
    <mergeCell ref="P149:R149"/>
    <mergeCell ref="S149:U149"/>
    <mergeCell ref="V149:X149"/>
    <mergeCell ref="Y149:AA149"/>
    <mergeCell ref="AD135:AE135"/>
    <mergeCell ref="AF135:AG135"/>
    <mergeCell ref="AH135:AI135"/>
    <mergeCell ref="AJ135:AK135"/>
    <mergeCell ref="P136:R136"/>
    <mergeCell ref="S136:U136"/>
    <mergeCell ref="V136:X136"/>
    <mergeCell ref="Y136:AA136"/>
    <mergeCell ref="AD122:AE122"/>
    <mergeCell ref="AF122:AG122"/>
    <mergeCell ref="AH122:AI122"/>
    <mergeCell ref="AJ122:AK122"/>
    <mergeCell ref="P123:R123"/>
    <mergeCell ref="S123:U123"/>
    <mergeCell ref="V123:X123"/>
    <mergeCell ref="Y123:AA123"/>
    <mergeCell ref="AD109:AE109"/>
    <mergeCell ref="AF109:AG109"/>
    <mergeCell ref="AH109:AI109"/>
    <mergeCell ref="AJ109:AK109"/>
    <mergeCell ref="P110:R110"/>
    <mergeCell ref="S110:U110"/>
    <mergeCell ref="V110:X110"/>
    <mergeCell ref="Y110:AA110"/>
    <mergeCell ref="AD96:AE96"/>
    <mergeCell ref="AF96:AG96"/>
    <mergeCell ref="AH96:AI96"/>
    <mergeCell ref="AJ96:AK96"/>
    <mergeCell ref="P97:R97"/>
    <mergeCell ref="S97:U97"/>
    <mergeCell ref="V97:X97"/>
    <mergeCell ref="Y97:AA97"/>
    <mergeCell ref="AD83:AE83"/>
    <mergeCell ref="AF83:AG83"/>
    <mergeCell ref="AH83:AI83"/>
    <mergeCell ref="AJ83:AK83"/>
    <mergeCell ref="P84:R84"/>
    <mergeCell ref="S84:U84"/>
    <mergeCell ref="V84:X84"/>
    <mergeCell ref="Y84:AA84"/>
    <mergeCell ref="AD70:AE70"/>
    <mergeCell ref="AF70:AG70"/>
    <mergeCell ref="AH70:AI70"/>
    <mergeCell ref="AJ70:AK70"/>
    <mergeCell ref="P71:R71"/>
    <mergeCell ref="S71:U71"/>
    <mergeCell ref="V71:X71"/>
    <mergeCell ref="Y71:AA71"/>
    <mergeCell ref="AD57:AE57"/>
    <mergeCell ref="AF57:AG57"/>
    <mergeCell ref="AH57:AI57"/>
    <mergeCell ref="AJ57:AK57"/>
    <mergeCell ref="P58:R58"/>
    <mergeCell ref="S58:U58"/>
    <mergeCell ref="V58:X58"/>
    <mergeCell ref="Y58:AA5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UMB</cp:lastModifiedBy>
  <dcterms:modified xsi:type="dcterms:W3CDTF">2023-04-11T14:12:24Z</dcterms:modified>
  <cp:category/>
  <cp:version/>
  <cp:contentType/>
  <cp:contentStatus/>
</cp:coreProperties>
</file>