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sult 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<sst xmlns="http://schemas.openxmlformats.org/spreadsheetml/2006/main" count="83" uniqueCount="76">
  <si>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Method name: Method 1</t>
  </si>
  <si>
    <t>Application: SparkControl</t>
  </si>
  <si>
    <t>V2.2</t>
  </si>
  <si>
    <t>Device: Spark</t>
  </si>
  <si>
    <t>Serial number: 1712003047</t>
  </si>
  <si>
    <t>Firmware:</t>
  </si>
  <si>
    <t>LUM:V5.2.3|ABS:V4.3.2|ABS_MEX:V5.0.7|CELL:V4.1.4|MTP:V13.1.5|FLUOR:V5.1.3|FLUOR_BOTTOM:V5.0.2|FLUOR_MEM:V5.0.7|FLUOR_MEX:V5.0.7|GCM:V3.0.2|INJ:V3.1.1</t>
  </si>
  <si>
    <t>Date:</t>
  </si>
  <si>
    <t>2023-06-12</t>
  </si>
  <si>
    <t>Time:</t>
  </si>
  <si>
    <t>14:53</t>
  </si>
  <si>
    <t>System</t>
  </si>
  <si>
    <t>DESKTOP-SOD7HV6</t>
  </si>
  <si>
    <t>User</t>
  </si>
  <si>
    <t>DESKTOP-SOD7HV6\Paulina</t>
  </si>
  <si>
    <t>Plate</t>
  </si>
  <si>
    <t xml:space="preserve">[GRE96ut] - Greiner 96 U Transparent Cat. No.: 650101/650160/650161/650180/650185   </t>
  </si>
  <si>
    <t>Lid lifter</t>
  </si>
  <si>
    <t>No lid</t>
  </si>
  <si>
    <t>Humidity Cassette</t>
  </si>
  <si>
    <t>No humidity cassette</t>
  </si>
  <si>
    <t>Smooth mode</t>
  </si>
  <si>
    <t>Not selected</t>
  </si>
  <si>
    <t>List of actions in this measurement script:</t>
  </si>
  <si>
    <t>Shaking</t>
  </si>
  <si>
    <t>Absorbance</t>
  </si>
  <si>
    <t>Label 1</t>
  </si>
  <si>
    <t>Name</t>
  </si>
  <si>
    <t>GRE96ut</t>
  </si>
  <si>
    <t>Plate layout</t>
  </si>
  <si>
    <t>Plate area</t>
  </si>
  <si>
    <t>A1-H12</t>
  </si>
  <si>
    <t>Start Time</t>
  </si>
  <si>
    <t>2023-06-12 14:52:25</t>
  </si>
  <si>
    <t>Shaking (Linear) Duration</t>
  </si>
  <si>
    <t>s</t>
  </si>
  <si>
    <t>Shaking (Linear) Position</t>
  </si>
  <si>
    <t>Current</t>
  </si>
  <si>
    <t>Shaking (Linear) Amplitude</t>
  </si>
  <si>
    <t>mm</t>
  </si>
  <si>
    <t>Shaking (Linear) Frequency</t>
  </si>
  <si>
    <t>rpm</t>
  </si>
  <si>
    <t>End Time</t>
  </si>
  <si>
    <t>2023-06-12 14:52:30</t>
  </si>
  <si>
    <t>Mode</t>
  </si>
  <si>
    <t>Measurement wavelength</t>
  </si>
  <si>
    <t>nm</t>
  </si>
  <si>
    <t>Number of flashes</t>
  </si>
  <si>
    <t>Settle time</t>
  </si>
  <si>
    <t>ms</t>
  </si>
  <si>
    <t>Part of Plate</t>
  </si>
  <si>
    <t>2023-06-12 14:52:33</t>
  </si>
  <si>
    <t>Temperature</t>
  </si>
  <si>
    <t>°C</t>
  </si>
  <si>
    <t>&lt;&gt;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</si>
  <si>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</si>
  <si>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</si>
  <si>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</si>
  <si>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</si>
  <si>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</si>
  <si>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</si>
  <si>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</si>
  <si>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</si>
  <si>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</si>
  <si>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</si>
  <si>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</si>
  <si>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</si>
  <si>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</si>
  <si>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</si>
  <si>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</si>
  <si>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</si>
  <si>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</si>
  <si>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</si>
  <si>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</si>
  <si>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</si>
  <si>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2023-06-12 14:53:04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</si>
</sst>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Fill="0" applyBorder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NumberFormat="1" applyFont="1" applyFill="1">
      <alignment/>
      <protection/>
    </xf>
    <xf numFmtId="0" fontId="2" fillId="33" borderId="0" xfId="46" applyNumberFormat="1" applyFont="1" applyFill="1">
      <alignment/>
      <protection/>
    </xf>
    <xf numFmtId="0" fontId="3" fillId="34" borderId="0" xfId="46" applyNumberFormat="1" applyFont="1" applyFill="1">
      <alignment/>
      <protection/>
    </xf>
    <xf numFmtId="0" fontId="3" fillId="0" borderId="0" xfId="46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DFF2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40">
      <selection activeCell="V64" sqref="V64"/>
    </sheetView>
  </sheetViews>
  <sheetFormatPr defaultColWidth="8.7109375" defaultRowHeight="12.75"/>
  <cols>
    <col min="1" max="16384" width="8.7109375" style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</row>
    <row r="3" spans="1:11" ht="15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"/>
      <c r="J3" s="2"/>
      <c r="K3" s="2"/>
    </row>
    <row r="4" spans="1:11" ht="15">
      <c r="A4" s="2" t="s">
        <v>5</v>
      </c>
      <c r="B4" s="2"/>
      <c r="C4" s="2"/>
      <c r="D4" s="2"/>
      <c r="E4" s="2" t="s">
        <v>6</v>
      </c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 t="s">
        <v>7</v>
      </c>
      <c r="B6" s="2"/>
      <c r="C6" s="2"/>
      <c r="D6" s="2"/>
      <c r="E6" s="2" t="s">
        <v>8</v>
      </c>
      <c r="F6" s="2"/>
      <c r="G6" s="2"/>
      <c r="H6" s="2"/>
      <c r="I6" s="2"/>
      <c r="J6" s="2"/>
      <c r="K6" s="2"/>
    </row>
    <row r="7" spans="1:11" ht="15">
      <c r="A7" s="2" t="s">
        <v>9</v>
      </c>
      <c r="B7" s="2"/>
      <c r="C7" s="2"/>
      <c r="D7" s="2"/>
      <c r="E7" s="2" t="s">
        <v>10</v>
      </c>
      <c r="F7" s="2"/>
      <c r="G7" s="2"/>
      <c r="H7" s="2"/>
      <c r="I7" s="2"/>
      <c r="J7" s="2"/>
      <c r="K7" s="2"/>
    </row>
    <row r="8" spans="1:11" ht="15">
      <c r="A8" s="2" t="s">
        <v>11</v>
      </c>
      <c r="B8" s="2"/>
      <c r="C8" s="2"/>
      <c r="D8" s="2"/>
      <c r="E8" s="2" t="s">
        <v>12</v>
      </c>
      <c r="F8" s="2"/>
      <c r="G8" s="2"/>
      <c r="H8" s="2"/>
      <c r="I8" s="2"/>
      <c r="J8" s="2"/>
      <c r="K8" s="2"/>
    </row>
    <row r="9" spans="1:11" ht="15">
      <c r="A9" s="2" t="s">
        <v>13</v>
      </c>
      <c r="B9" s="2"/>
      <c r="C9" s="2"/>
      <c r="D9" s="2"/>
      <c r="E9" s="2" t="s">
        <v>14</v>
      </c>
      <c r="F9" s="2"/>
      <c r="G9" s="2"/>
      <c r="H9" s="2"/>
      <c r="I9" s="2"/>
      <c r="J9" s="2"/>
      <c r="K9" s="2"/>
    </row>
    <row r="10" spans="1:11" ht="15">
      <c r="A10" s="2" t="s">
        <v>15</v>
      </c>
      <c r="B10" s="2"/>
      <c r="C10" s="2"/>
      <c r="D10" s="2"/>
      <c r="E10" s="2" t="s">
        <v>16</v>
      </c>
      <c r="F10" s="2"/>
      <c r="G10" s="2"/>
      <c r="H10" s="2"/>
      <c r="I10" s="2"/>
      <c r="J10" s="2"/>
      <c r="K10" s="2"/>
    </row>
    <row r="11" spans="1:11" ht="15">
      <c r="A11" s="2" t="s">
        <v>17</v>
      </c>
      <c r="B11" s="2"/>
      <c r="C11" s="2"/>
      <c r="D11" s="2"/>
      <c r="E11" s="2" t="s">
        <v>18</v>
      </c>
      <c r="F11" s="2"/>
      <c r="G11" s="2"/>
      <c r="H11" s="2"/>
      <c r="I11" s="2"/>
      <c r="J11" s="2"/>
      <c r="K11" s="2"/>
    </row>
    <row r="12" spans="1:11" ht="15">
      <c r="A12" s="2" t="s">
        <v>19</v>
      </c>
      <c r="B12" s="2"/>
      <c r="C12" s="2"/>
      <c r="D12" s="2"/>
      <c r="E12" s="2" t="s">
        <v>20</v>
      </c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 t="s">
        <v>22</v>
      </c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 t="s">
        <v>24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 t="s">
        <v>25</v>
      </c>
      <c r="C18" s="3"/>
      <c r="D18" s="3"/>
      <c r="E18" s="3"/>
      <c r="F18" s="3"/>
      <c r="G18" s="3" t="s">
        <v>26</v>
      </c>
      <c r="H18" s="3"/>
      <c r="I18" s="3"/>
      <c r="J18" s="3"/>
      <c r="K18" s="3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27</v>
      </c>
      <c r="B20" s="2"/>
      <c r="C20" s="2"/>
      <c r="D20" s="2"/>
      <c r="E20" s="2" t="s">
        <v>28</v>
      </c>
      <c r="F20" s="2"/>
      <c r="G20" s="2"/>
      <c r="H20" s="2"/>
      <c r="I20" s="2"/>
      <c r="J20" s="2"/>
      <c r="K20" s="2"/>
    </row>
    <row r="21" spans="1:11" ht="15">
      <c r="A21" s="2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30</v>
      </c>
      <c r="B22" s="2"/>
      <c r="C22" s="2"/>
      <c r="D22" s="2"/>
      <c r="E22" s="2" t="s">
        <v>31</v>
      </c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 t="s">
        <v>32</v>
      </c>
      <c r="B24" s="2"/>
      <c r="C24" s="2"/>
      <c r="D24" s="2"/>
      <c r="E24" s="2" t="s">
        <v>33</v>
      </c>
      <c r="F24" s="2"/>
      <c r="G24" s="2"/>
      <c r="H24" s="2"/>
      <c r="I24" s="2"/>
      <c r="J24" s="2"/>
      <c r="K24" s="2"/>
    </row>
    <row r="25" spans="1:11" ht="15">
      <c r="A25" s="2" t="s">
        <v>34</v>
      </c>
      <c r="B25" s="2"/>
      <c r="C25" s="2"/>
      <c r="D25" s="2"/>
      <c r="E25" s="2">
        <v>5</v>
      </c>
      <c r="F25" s="2" t="s">
        <v>35</v>
      </c>
      <c r="G25" s="2"/>
      <c r="H25" s="2"/>
      <c r="I25" s="2"/>
      <c r="J25" s="2"/>
      <c r="K25" s="2"/>
    </row>
    <row r="26" spans="1:11" ht="15">
      <c r="A26" s="2" t="s">
        <v>36</v>
      </c>
      <c r="B26" s="2"/>
      <c r="C26" s="2"/>
      <c r="D26" s="2"/>
      <c r="E26" s="2" t="s">
        <v>37</v>
      </c>
      <c r="F26" s="2"/>
      <c r="G26" s="2"/>
      <c r="H26" s="2"/>
      <c r="I26" s="2"/>
      <c r="J26" s="2"/>
      <c r="K26" s="2"/>
    </row>
    <row r="27" spans="1:11" ht="15">
      <c r="A27" s="2" t="s">
        <v>38</v>
      </c>
      <c r="B27" s="2"/>
      <c r="C27" s="2"/>
      <c r="D27" s="2"/>
      <c r="E27" s="2">
        <v>1</v>
      </c>
      <c r="F27" s="2" t="s">
        <v>39</v>
      </c>
      <c r="G27" s="2"/>
      <c r="H27" s="2"/>
      <c r="I27" s="2"/>
      <c r="J27" s="2"/>
      <c r="K27" s="2"/>
    </row>
    <row r="28" spans="1:11" ht="15">
      <c r="A28" s="2" t="s">
        <v>40</v>
      </c>
      <c r="B28" s="2"/>
      <c r="C28" s="2"/>
      <c r="D28" s="2"/>
      <c r="E28" s="2">
        <v>1440</v>
      </c>
      <c r="F28" s="2" t="s">
        <v>41</v>
      </c>
      <c r="G28" s="2"/>
      <c r="H28" s="2"/>
      <c r="I28" s="2"/>
      <c r="J28" s="2"/>
      <c r="K28" s="2"/>
    </row>
    <row r="29" spans="1:11" ht="15">
      <c r="A29" s="2" t="s">
        <v>42</v>
      </c>
      <c r="B29" s="2"/>
      <c r="C29" s="2"/>
      <c r="D29" s="2"/>
      <c r="E29" s="2" t="s">
        <v>43</v>
      </c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44</v>
      </c>
      <c r="B31" s="2" t="s">
        <v>25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 t="s">
        <v>27</v>
      </c>
      <c r="B32" s="2" t="s">
        <v>26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 t="s">
        <v>45</v>
      </c>
      <c r="B33" s="2"/>
      <c r="C33" s="2"/>
      <c r="D33" s="2"/>
      <c r="E33" s="2">
        <v>540</v>
      </c>
      <c r="F33" s="2" t="s">
        <v>46</v>
      </c>
      <c r="G33" s="2"/>
      <c r="H33" s="2"/>
      <c r="I33" s="2"/>
      <c r="J33" s="2"/>
      <c r="K33" s="2"/>
    </row>
    <row r="34" spans="1:11" ht="15">
      <c r="A34" s="2" t="s">
        <v>47</v>
      </c>
      <c r="B34" s="2"/>
      <c r="C34" s="2"/>
      <c r="D34" s="2"/>
      <c r="E34" s="2">
        <v>10</v>
      </c>
      <c r="F34" s="2"/>
      <c r="G34" s="2"/>
      <c r="H34" s="2"/>
      <c r="I34" s="2"/>
      <c r="J34" s="2"/>
      <c r="K34" s="2"/>
    </row>
    <row r="35" spans="1:11" ht="15">
      <c r="A35" s="2" t="s">
        <v>48</v>
      </c>
      <c r="B35" s="2"/>
      <c r="C35" s="2"/>
      <c r="D35" s="2"/>
      <c r="E35" s="2">
        <v>50</v>
      </c>
      <c r="F35" s="2" t="s">
        <v>49</v>
      </c>
      <c r="G35" s="2"/>
      <c r="H35" s="2"/>
      <c r="I35" s="2"/>
      <c r="J35" s="2"/>
      <c r="K35" s="2"/>
    </row>
    <row r="36" spans="1:11" ht="15">
      <c r="A36" s="2" t="s">
        <v>50</v>
      </c>
      <c r="B36" s="2"/>
      <c r="C36" s="2"/>
      <c r="D36" s="2"/>
      <c r="E36" s="2" t="s">
        <v>31</v>
      </c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 t="s">
        <v>32</v>
      </c>
      <c r="B38" s="2"/>
      <c r="C38" s="2"/>
      <c r="D38" s="2"/>
      <c r="E38" s="2" t="s">
        <v>51</v>
      </c>
      <c r="F38" s="2"/>
      <c r="G38" s="2"/>
      <c r="H38" s="2"/>
      <c r="I38" s="2"/>
      <c r="J38" s="2"/>
      <c r="K38" s="2"/>
    </row>
    <row r="39" spans="1:11" ht="15">
      <c r="A39" s="2" t="s">
        <v>52</v>
      </c>
      <c r="B39" s="2"/>
      <c r="C39" s="2"/>
      <c r="D39" s="2"/>
      <c r="E39" s="2">
        <v>27.5</v>
      </c>
      <c r="F39" s="2" t="s">
        <v>53</v>
      </c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3" ht="15">
      <c r="A41" s="4" t="s">
        <v>54</v>
      </c>
      <c r="B41" s="4" t="s">
        <v>55</v>
      </c>
      <c r="C41" s="4" t="s">
        <v>56</v>
      </c>
      <c r="D41" s="4" t="s">
        <v>57</v>
      </c>
      <c r="E41" s="4" t="s">
        <v>58</v>
      </c>
      <c r="F41" s="4" t="s">
        <v>59</v>
      </c>
      <c r="G41" s="4" t="s">
        <v>60</v>
      </c>
      <c r="H41" s="4" t="s">
        <v>61</v>
      </c>
      <c r="I41" s="4" t="s">
        <v>62</v>
      </c>
      <c r="J41" s="4" t="s">
        <v>63</v>
      </c>
      <c r="K41" s="4" t="s">
        <v>64</v>
      </c>
      <c r="L41" s="4" t="s">
        <v>65</v>
      </c>
      <c r="M41" s="4" t="s">
        <v>66</v>
      </c>
    </row>
    <row r="42" spans="1:13" ht="15">
      <c r="A42" s="4" t="s">
        <v>67</v>
      </c>
      <c r="B42" s="2">
        <v>0.7869</v>
      </c>
      <c r="C42" s="2">
        <v>0.7082</v>
      </c>
      <c r="D42" s="2">
        <v>0.8681000000000001</v>
      </c>
      <c r="E42" s="2">
        <v>1.0174</v>
      </c>
      <c r="F42" s="2">
        <v>0.9736</v>
      </c>
      <c r="G42" s="2">
        <v>0.9961000000000001</v>
      </c>
      <c r="H42" s="2">
        <v>1.1732</v>
      </c>
      <c r="I42" s="2">
        <v>1.2415</v>
      </c>
      <c r="J42" s="2">
        <v>1.1488</v>
      </c>
      <c r="K42" s="2">
        <v>1.0125</v>
      </c>
      <c r="L42" s="2">
        <v>1.1637</v>
      </c>
      <c r="M42" s="2">
        <v>0.6585000000000001</v>
      </c>
    </row>
    <row r="43" spans="1:13" ht="15">
      <c r="A43" s="4" t="s">
        <v>68</v>
      </c>
      <c r="B43" s="2">
        <v>0.7114</v>
      </c>
      <c r="C43" s="2">
        <v>0.7334</v>
      </c>
      <c r="D43" s="2">
        <v>0.6103000000000001</v>
      </c>
      <c r="E43" s="2">
        <v>1.1305</v>
      </c>
      <c r="F43" s="2">
        <v>0.9436</v>
      </c>
      <c r="G43" s="2">
        <v>0.5448000000000001</v>
      </c>
      <c r="H43" s="2">
        <v>0.9011</v>
      </c>
      <c r="I43" s="2">
        <v>1.0182</v>
      </c>
      <c r="J43" s="2">
        <v>0.915</v>
      </c>
      <c r="K43" s="2">
        <v>0.8008000000000001</v>
      </c>
      <c r="L43" s="2">
        <v>1.1254</v>
      </c>
      <c r="M43" s="2">
        <v>0.7029000000000001</v>
      </c>
    </row>
    <row r="44" spans="1:13" ht="15">
      <c r="A44" s="4" t="s">
        <v>69</v>
      </c>
      <c r="B44" s="2">
        <v>0.6786</v>
      </c>
      <c r="C44" s="2">
        <v>0.791</v>
      </c>
      <c r="D44" s="2">
        <v>0.5391</v>
      </c>
      <c r="E44" s="2">
        <v>1.0492</v>
      </c>
      <c r="F44" s="2">
        <v>1.0057</v>
      </c>
      <c r="G44" s="2">
        <v>0.9896</v>
      </c>
      <c r="H44" s="2">
        <v>0.8319000000000001</v>
      </c>
      <c r="I44" s="2">
        <v>0.8859</v>
      </c>
      <c r="J44" s="2">
        <v>0.8801</v>
      </c>
      <c r="K44" s="2">
        <v>0.7647</v>
      </c>
      <c r="L44" s="2">
        <v>1.11</v>
      </c>
      <c r="M44" s="2">
        <v>0.6049</v>
      </c>
    </row>
    <row r="45" spans="1:13" ht="15">
      <c r="A45" s="4" t="s">
        <v>70</v>
      </c>
      <c r="B45" s="2">
        <v>0.47490000000000004</v>
      </c>
      <c r="C45" s="2">
        <v>0.7124</v>
      </c>
      <c r="D45" s="2">
        <v>0.5224</v>
      </c>
      <c r="E45" s="2">
        <v>1.0186</v>
      </c>
      <c r="F45" s="2">
        <v>0.9342</v>
      </c>
      <c r="G45" s="2">
        <v>0.7936000000000001</v>
      </c>
      <c r="H45" s="2">
        <v>0.7354</v>
      </c>
      <c r="I45" s="2">
        <v>0.9063</v>
      </c>
      <c r="J45" s="2">
        <v>0.8709</v>
      </c>
      <c r="K45" s="2">
        <v>0.7567</v>
      </c>
      <c r="L45" s="2">
        <v>1.1271</v>
      </c>
      <c r="M45" s="2">
        <v>0.5809000000000001</v>
      </c>
    </row>
    <row r="46" spans="1:13" ht="15">
      <c r="A46" s="4" t="s">
        <v>71</v>
      </c>
      <c r="B46" s="2">
        <v>0.5974</v>
      </c>
      <c r="C46" s="2">
        <v>0.6154000000000001</v>
      </c>
      <c r="D46" s="2">
        <v>0.5317000000000001</v>
      </c>
      <c r="E46" s="2">
        <v>0.8577</v>
      </c>
      <c r="F46" s="2">
        <v>0.9106000000000001</v>
      </c>
      <c r="G46" s="2">
        <v>0.9826</v>
      </c>
      <c r="H46" s="2">
        <v>0.6289</v>
      </c>
      <c r="I46" s="2">
        <v>0.6753</v>
      </c>
      <c r="J46" s="2">
        <v>0.7020000000000001</v>
      </c>
      <c r="K46" s="2">
        <v>0.8511000000000001</v>
      </c>
      <c r="L46" s="2">
        <v>0.2667</v>
      </c>
      <c r="M46" s="2">
        <v>0.33080000000000004</v>
      </c>
    </row>
    <row r="47" spans="1:13" ht="15">
      <c r="A47" s="4" t="s">
        <v>72</v>
      </c>
      <c r="B47" s="2">
        <v>0.555</v>
      </c>
      <c r="C47" s="2">
        <v>0.509</v>
      </c>
      <c r="D47" s="2">
        <v>0.44920000000000004</v>
      </c>
      <c r="E47" s="2">
        <v>0.786</v>
      </c>
      <c r="F47" s="2">
        <v>0.8631000000000001</v>
      </c>
      <c r="G47" s="2">
        <v>1.1276</v>
      </c>
      <c r="H47" s="2">
        <v>0.45280000000000004</v>
      </c>
      <c r="I47" s="2">
        <v>0.49050000000000005</v>
      </c>
      <c r="J47" s="2">
        <v>0.5685</v>
      </c>
      <c r="K47" s="2">
        <v>0.7255</v>
      </c>
      <c r="L47" s="2">
        <v>0.5174</v>
      </c>
      <c r="M47" s="2">
        <v>0.2087</v>
      </c>
    </row>
    <row r="48" spans="1:13" ht="15">
      <c r="A48" s="4" t="s">
        <v>73</v>
      </c>
      <c r="B48" s="2">
        <v>0.4844</v>
      </c>
      <c r="C48" s="2">
        <v>0.5908</v>
      </c>
      <c r="D48" s="2">
        <v>0.5690000000000001</v>
      </c>
      <c r="E48" s="2">
        <v>1.0248</v>
      </c>
      <c r="F48" s="2">
        <v>0.6771</v>
      </c>
      <c r="G48" s="2">
        <v>1.085</v>
      </c>
      <c r="H48" s="2">
        <v>0.24730000000000002</v>
      </c>
      <c r="I48" s="2">
        <v>0.23870000000000002</v>
      </c>
      <c r="J48" s="2">
        <v>0.3145</v>
      </c>
      <c r="K48" s="2">
        <v>0.9362</v>
      </c>
      <c r="L48" s="2">
        <v>0.5196000000000001</v>
      </c>
      <c r="M48" s="2">
        <v>0.2238</v>
      </c>
    </row>
    <row r="49" spans="1:13" ht="15">
      <c r="A49" s="4" t="s">
        <v>74</v>
      </c>
      <c r="B49" s="2">
        <v>0.33480000000000004</v>
      </c>
      <c r="C49" s="2">
        <v>0.41390000000000005</v>
      </c>
      <c r="D49" s="2">
        <v>0.2676</v>
      </c>
      <c r="E49" s="2">
        <v>0.7342000000000001</v>
      </c>
      <c r="F49" s="2">
        <v>0.7821</v>
      </c>
      <c r="G49" s="2">
        <v>1.0433</v>
      </c>
      <c r="H49" s="2">
        <v>0.07200000000000001</v>
      </c>
      <c r="I49" s="2">
        <v>0.09290000000000001</v>
      </c>
      <c r="J49" s="2">
        <v>0.0942</v>
      </c>
      <c r="K49" s="2">
        <v>0.7681</v>
      </c>
      <c r="L49" s="2">
        <v>0.45930000000000004</v>
      </c>
      <c r="M49" s="2">
        <v>0.1288</v>
      </c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2" t="s">
        <v>42</v>
      </c>
      <c r="B52" s="2"/>
      <c r="C52" s="2"/>
      <c r="D52" s="2"/>
      <c r="E52" s="2" t="s">
        <v>75</v>
      </c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25" ht="15">
      <c r="A54" s="2"/>
      <c r="B54" s="2">
        <f>B42/B$42*100</f>
        <v>100</v>
      </c>
      <c r="C54" s="2">
        <f aca="true" t="shared" si="0" ref="C54:M54">C42/C$42*100</f>
        <v>100</v>
      </c>
      <c r="D54" s="2">
        <f t="shared" si="0"/>
        <v>100</v>
      </c>
      <c r="E54" s="2">
        <f t="shared" si="0"/>
        <v>100</v>
      </c>
      <c r="F54" s="2">
        <f t="shared" si="0"/>
        <v>100</v>
      </c>
      <c r="G54" s="2">
        <f t="shared" si="0"/>
        <v>100</v>
      </c>
      <c r="H54" s="2">
        <f t="shared" si="0"/>
        <v>100</v>
      </c>
      <c r="I54" s="2">
        <f t="shared" si="0"/>
        <v>100</v>
      </c>
      <c r="J54" s="2">
        <f t="shared" si="0"/>
        <v>100</v>
      </c>
      <c r="K54" s="2">
        <f t="shared" si="0"/>
        <v>100</v>
      </c>
      <c r="L54" s="2">
        <f t="shared" si="0"/>
        <v>100</v>
      </c>
      <c r="M54" s="2">
        <f t="shared" si="0"/>
        <v>100</v>
      </c>
      <c r="O54" s="1">
        <f>AVERAGE(B54:D54)</f>
        <v>100</v>
      </c>
      <c r="P54" s="1">
        <f>STDEV(B54:D54)</f>
        <v>0</v>
      </c>
      <c r="R54" s="1">
        <f>AVERAGE(E54:G54)</f>
        <v>100</v>
      </c>
      <c r="S54" s="1">
        <f>STDEV(E54:G54)</f>
        <v>0</v>
      </c>
      <c r="U54" s="1">
        <f>AVERAGE(H54:J54)</f>
        <v>100</v>
      </c>
      <c r="V54" s="1">
        <f>STDEV(H54:J54)</f>
        <v>0</v>
      </c>
      <c r="X54" s="1">
        <f>AVERAGE(K54:M54)</f>
        <v>100</v>
      </c>
      <c r="Y54" s="1">
        <f>STDEV(K54:M54)</f>
        <v>0</v>
      </c>
    </row>
    <row r="55" spans="2:25" ht="15">
      <c r="B55" s="2">
        <f aca="true" t="shared" si="1" ref="B55:M62">B43/B$42*100</f>
        <v>90.40538823230398</v>
      </c>
      <c r="C55" s="2">
        <f t="shared" si="1"/>
        <v>103.55831685964417</v>
      </c>
      <c r="D55" s="2">
        <f t="shared" si="1"/>
        <v>70.302960488423</v>
      </c>
      <c r="E55" s="2">
        <f t="shared" si="1"/>
        <v>111.11657165323372</v>
      </c>
      <c r="F55" s="2">
        <f t="shared" si="1"/>
        <v>96.91865242399342</v>
      </c>
      <c r="G55" s="2">
        <f t="shared" si="1"/>
        <v>54.69330388515209</v>
      </c>
      <c r="H55" s="2">
        <f t="shared" si="1"/>
        <v>76.80702352540061</v>
      </c>
      <c r="I55" s="2">
        <f t="shared" si="1"/>
        <v>82.01369311316955</v>
      </c>
      <c r="J55" s="2">
        <f t="shared" si="1"/>
        <v>79.6483286908078</v>
      </c>
      <c r="K55" s="2">
        <f t="shared" si="1"/>
        <v>79.09135802469137</v>
      </c>
      <c r="L55" s="2">
        <f t="shared" si="1"/>
        <v>96.70877373893615</v>
      </c>
      <c r="M55" s="2">
        <f t="shared" si="1"/>
        <v>106.74259681093395</v>
      </c>
      <c r="O55" s="1">
        <f aca="true" t="shared" si="2" ref="O55:O61">AVERAGE(B55:D55)</f>
        <v>88.0888885267904</v>
      </c>
      <c r="P55" s="1">
        <f aca="true" t="shared" si="3" ref="P55:P61">STDEV(B55:D55)</f>
        <v>16.748262895251568</v>
      </c>
      <c r="R55" s="1">
        <f aca="true" t="shared" si="4" ref="R55:R61">AVERAGE(E55:G55)</f>
        <v>87.57617598745975</v>
      </c>
      <c r="S55" s="1">
        <f aca="true" t="shared" si="5" ref="S55:S61">STDEV(E55:G55)</f>
        <v>29.348895820499806</v>
      </c>
      <c r="U55" s="1">
        <f aca="true" t="shared" si="6" ref="U55:U61">AVERAGE(H55:J55)</f>
        <v>79.48968177645932</v>
      </c>
      <c r="V55" s="1">
        <f aca="true" t="shared" si="7" ref="V55:V61">STDEV(H55:J55)</f>
        <v>2.6069577445029144</v>
      </c>
      <c r="X55" s="1">
        <f aca="true" t="shared" si="8" ref="X55:X61">AVERAGE(K55:M55)</f>
        <v>94.18090952485382</v>
      </c>
      <c r="Y55" s="1">
        <f aca="true" t="shared" si="9" ref="Y55:Y61">STDEV(K55:M55)</f>
        <v>13.997868577647143</v>
      </c>
    </row>
    <row r="56" spans="2:25" ht="15">
      <c r="B56" s="2">
        <f t="shared" si="1"/>
        <v>86.23713305375523</v>
      </c>
      <c r="C56" s="2">
        <f t="shared" si="1"/>
        <v>111.69161253883084</v>
      </c>
      <c r="D56" s="2">
        <f t="shared" si="1"/>
        <v>62.10114042161041</v>
      </c>
      <c r="E56" s="2">
        <f t="shared" si="1"/>
        <v>103.12561431098877</v>
      </c>
      <c r="F56" s="2">
        <f t="shared" si="1"/>
        <v>103.29704190632702</v>
      </c>
      <c r="G56" s="2">
        <f t="shared" si="1"/>
        <v>99.34745507479168</v>
      </c>
      <c r="H56" s="2">
        <f t="shared" si="1"/>
        <v>70.90862598022503</v>
      </c>
      <c r="I56" s="2">
        <f t="shared" si="1"/>
        <v>71.35722915827628</v>
      </c>
      <c r="J56" s="2">
        <f t="shared" si="1"/>
        <v>76.61037604456824</v>
      </c>
      <c r="K56" s="2">
        <f t="shared" si="1"/>
        <v>75.52592592592593</v>
      </c>
      <c r="L56" s="2">
        <f t="shared" si="1"/>
        <v>95.38540861046663</v>
      </c>
      <c r="M56" s="2">
        <f t="shared" si="1"/>
        <v>91.8602885345482</v>
      </c>
      <c r="O56" s="1">
        <f t="shared" si="2"/>
        <v>86.67662867139882</v>
      </c>
      <c r="P56" s="1">
        <f t="shared" si="3"/>
        <v>24.798157159366745</v>
      </c>
      <c r="R56" s="1">
        <f t="shared" si="4"/>
        <v>101.92337043070249</v>
      </c>
      <c r="S56" s="1">
        <f t="shared" si="5"/>
        <v>2.232454209098967</v>
      </c>
      <c r="U56" s="1">
        <f t="shared" si="6"/>
        <v>72.95874372768985</v>
      </c>
      <c r="V56" s="1">
        <f t="shared" si="7"/>
        <v>3.1703509484112966</v>
      </c>
      <c r="X56" s="1">
        <f t="shared" si="8"/>
        <v>87.59054102364694</v>
      </c>
      <c r="Y56" s="1">
        <f t="shared" si="9"/>
        <v>10.595886984086263</v>
      </c>
    </row>
    <row r="57" spans="2:25" ht="15">
      <c r="B57" s="2">
        <f t="shared" si="1"/>
        <v>60.350743423560814</v>
      </c>
      <c r="C57" s="2">
        <f t="shared" si="1"/>
        <v>100.59305280994069</v>
      </c>
      <c r="D57" s="2">
        <f t="shared" si="1"/>
        <v>60.17739891717543</v>
      </c>
      <c r="E57" s="2">
        <f t="shared" si="1"/>
        <v>100.11794770984864</v>
      </c>
      <c r="F57" s="2">
        <f t="shared" si="1"/>
        <v>95.9531635168447</v>
      </c>
      <c r="G57" s="2">
        <f t="shared" si="1"/>
        <v>79.67071579158718</v>
      </c>
      <c r="H57" s="2">
        <f t="shared" si="1"/>
        <v>62.68325946130242</v>
      </c>
      <c r="I57" s="2">
        <f t="shared" si="1"/>
        <v>73.00040273862263</v>
      </c>
      <c r="J57" s="2">
        <f t="shared" si="1"/>
        <v>75.80954038997214</v>
      </c>
      <c r="K57" s="2">
        <f t="shared" si="1"/>
        <v>74.73580246913582</v>
      </c>
      <c r="L57" s="2">
        <f t="shared" si="1"/>
        <v>96.85485949987111</v>
      </c>
      <c r="M57" s="2">
        <f t="shared" si="1"/>
        <v>88.21564160971906</v>
      </c>
      <c r="O57" s="1">
        <f t="shared" si="2"/>
        <v>73.70706505022564</v>
      </c>
      <c r="P57" s="1">
        <f t="shared" si="3"/>
        <v>23.284109719745206</v>
      </c>
      <c r="R57" s="1">
        <f t="shared" si="4"/>
        <v>91.91394233942685</v>
      </c>
      <c r="S57" s="1">
        <f t="shared" si="5"/>
        <v>10.80549878857372</v>
      </c>
      <c r="U57" s="1">
        <f t="shared" si="6"/>
        <v>70.4977341966324</v>
      </c>
      <c r="V57" s="1">
        <f t="shared" si="7"/>
        <v>6.911752681331287</v>
      </c>
      <c r="X57" s="1">
        <f t="shared" si="8"/>
        <v>86.60210119290866</v>
      </c>
      <c r="Y57" s="1">
        <f t="shared" si="9"/>
        <v>11.147457355367642</v>
      </c>
    </row>
    <row r="58" spans="2:25" ht="15">
      <c r="B58" s="2">
        <f t="shared" si="1"/>
        <v>75.91815986783581</v>
      </c>
      <c r="C58" s="2">
        <f t="shared" si="1"/>
        <v>86.89635696131036</v>
      </c>
      <c r="D58" s="2">
        <f t="shared" si="1"/>
        <v>61.2487040663518</v>
      </c>
      <c r="E58" s="2">
        <f t="shared" si="1"/>
        <v>84.30312561431099</v>
      </c>
      <c r="F58" s="2">
        <f t="shared" si="1"/>
        <v>93.5291700903862</v>
      </c>
      <c r="G58" s="2">
        <f t="shared" si="1"/>
        <v>98.6447143861058</v>
      </c>
      <c r="H58" s="2">
        <f t="shared" si="1"/>
        <v>53.605523354926696</v>
      </c>
      <c r="I58" s="2">
        <f t="shared" si="1"/>
        <v>54.393878372935966</v>
      </c>
      <c r="J58" s="2">
        <f t="shared" si="1"/>
        <v>61.107242339832865</v>
      </c>
      <c r="K58" s="2">
        <f t="shared" si="1"/>
        <v>84.05925925925926</v>
      </c>
      <c r="L58" s="2">
        <f t="shared" si="1"/>
        <v>22.91827790667698</v>
      </c>
      <c r="M58" s="2">
        <f t="shared" si="1"/>
        <v>50.23538344722856</v>
      </c>
      <c r="O58" s="1">
        <f t="shared" si="2"/>
        <v>74.68774029849932</v>
      </c>
      <c r="P58" s="1">
        <f t="shared" si="3"/>
        <v>12.86802137053422</v>
      </c>
      <c r="R58" s="1">
        <f t="shared" si="4"/>
        <v>92.159003363601</v>
      </c>
      <c r="S58" s="1">
        <f t="shared" si="5"/>
        <v>7.268308590670168</v>
      </c>
      <c r="U58" s="1">
        <f t="shared" si="6"/>
        <v>56.36888135589851</v>
      </c>
      <c r="V58" s="1">
        <f t="shared" si="7"/>
        <v>4.122429443805997</v>
      </c>
      <c r="X58" s="1">
        <f t="shared" si="8"/>
        <v>52.40430687105493</v>
      </c>
      <c r="Y58" s="1">
        <f t="shared" si="9"/>
        <v>30.628141827460265</v>
      </c>
    </row>
    <row r="59" spans="2:25" ht="15">
      <c r="B59" s="2">
        <f t="shared" si="1"/>
        <v>70.52992756385818</v>
      </c>
      <c r="C59" s="2">
        <f t="shared" si="1"/>
        <v>71.87235244281275</v>
      </c>
      <c r="D59" s="2">
        <f t="shared" si="1"/>
        <v>51.74519064623892</v>
      </c>
      <c r="E59" s="2">
        <f t="shared" si="1"/>
        <v>77.25574995085512</v>
      </c>
      <c r="F59" s="2">
        <f t="shared" si="1"/>
        <v>88.65036976170913</v>
      </c>
      <c r="G59" s="2">
        <f t="shared" si="1"/>
        <v>113.20148579459892</v>
      </c>
      <c r="H59" s="2">
        <f t="shared" si="1"/>
        <v>38.59529491987726</v>
      </c>
      <c r="I59" s="2">
        <f t="shared" si="1"/>
        <v>39.50865888038663</v>
      </c>
      <c r="J59" s="2">
        <f t="shared" si="1"/>
        <v>49.48642061281337</v>
      </c>
      <c r="K59" s="2">
        <f t="shared" si="1"/>
        <v>71.65432098765433</v>
      </c>
      <c r="L59" s="2">
        <f t="shared" si="1"/>
        <v>44.461631004554434</v>
      </c>
      <c r="M59" s="2">
        <f t="shared" si="1"/>
        <v>31.693242217160204</v>
      </c>
      <c r="O59" s="1">
        <f t="shared" si="2"/>
        <v>64.71582355096994</v>
      </c>
      <c r="P59" s="1">
        <f t="shared" si="3"/>
        <v>11.252933599772003</v>
      </c>
      <c r="R59" s="1">
        <f t="shared" si="4"/>
        <v>93.03586850238771</v>
      </c>
      <c r="S59" s="1">
        <f t="shared" si="5"/>
        <v>18.36976947978454</v>
      </c>
      <c r="U59" s="1">
        <f t="shared" si="6"/>
        <v>42.53012480435908</v>
      </c>
      <c r="V59" s="1">
        <f t="shared" si="7"/>
        <v>6.041613771346898</v>
      </c>
      <c r="X59" s="1">
        <f t="shared" si="8"/>
        <v>49.26973140312299</v>
      </c>
      <c r="Y59" s="1">
        <f t="shared" si="9"/>
        <v>20.4098095583336</v>
      </c>
    </row>
    <row r="60" spans="2:25" ht="15">
      <c r="B60" s="2">
        <f t="shared" si="1"/>
        <v>61.55801245393315</v>
      </c>
      <c r="C60" s="2">
        <f t="shared" si="1"/>
        <v>83.42276193165772</v>
      </c>
      <c r="D60" s="2">
        <f t="shared" si="1"/>
        <v>65.54544407326345</v>
      </c>
      <c r="E60" s="2">
        <f t="shared" si="1"/>
        <v>100.72734421073322</v>
      </c>
      <c r="F60" s="2">
        <f t="shared" si="1"/>
        <v>69.54601479046836</v>
      </c>
      <c r="G60" s="2">
        <f t="shared" si="1"/>
        <v>108.9248067463106</v>
      </c>
      <c r="H60" s="2">
        <f t="shared" si="1"/>
        <v>21.07909989771565</v>
      </c>
      <c r="I60" s="2">
        <f t="shared" si="1"/>
        <v>19.226741844542893</v>
      </c>
      <c r="J60" s="2">
        <f t="shared" si="1"/>
        <v>27.376392757660167</v>
      </c>
      <c r="K60" s="2">
        <f t="shared" si="1"/>
        <v>92.4641975308642</v>
      </c>
      <c r="L60" s="2">
        <f t="shared" si="1"/>
        <v>44.65068316576438</v>
      </c>
      <c r="M60" s="2">
        <f t="shared" si="1"/>
        <v>33.986332574031884</v>
      </c>
      <c r="O60" s="1">
        <f t="shared" si="2"/>
        <v>70.17540615295144</v>
      </c>
      <c r="P60" s="1">
        <f t="shared" si="3"/>
        <v>11.644493508754495</v>
      </c>
      <c r="R60" s="1">
        <f t="shared" si="4"/>
        <v>93.06605524917073</v>
      </c>
      <c r="S60" s="1">
        <f t="shared" si="5"/>
        <v>20.777242968926245</v>
      </c>
      <c r="U60" s="1">
        <f t="shared" si="6"/>
        <v>22.560744833306234</v>
      </c>
      <c r="V60" s="1">
        <f t="shared" si="7"/>
        <v>4.272078684643963</v>
      </c>
      <c r="X60" s="1">
        <f t="shared" si="8"/>
        <v>57.033737756886815</v>
      </c>
      <c r="Y60" s="1">
        <f t="shared" si="9"/>
        <v>31.14354191854901</v>
      </c>
    </row>
    <row r="61" spans="2:25" ht="15">
      <c r="B61" s="2">
        <f t="shared" si="1"/>
        <v>42.54670224933283</v>
      </c>
      <c r="C61" s="2">
        <f t="shared" si="1"/>
        <v>58.44394238915561</v>
      </c>
      <c r="D61" s="2">
        <f t="shared" si="1"/>
        <v>30.825941711784356</v>
      </c>
      <c r="E61" s="2">
        <f t="shared" si="1"/>
        <v>72.16434047572243</v>
      </c>
      <c r="F61" s="2">
        <f t="shared" si="1"/>
        <v>80.33073130649137</v>
      </c>
      <c r="G61" s="2">
        <f t="shared" si="1"/>
        <v>104.73848007228187</v>
      </c>
      <c r="H61" s="2">
        <f t="shared" si="1"/>
        <v>6.137061029662462</v>
      </c>
      <c r="I61" s="2">
        <f t="shared" si="1"/>
        <v>7.482883608538058</v>
      </c>
      <c r="J61" s="2">
        <f t="shared" si="1"/>
        <v>8.199860724233982</v>
      </c>
      <c r="K61" s="2">
        <f t="shared" si="1"/>
        <v>75.86172839506173</v>
      </c>
      <c r="L61" s="2">
        <f t="shared" si="1"/>
        <v>39.468935292601195</v>
      </c>
      <c r="M61" s="2">
        <f t="shared" si="1"/>
        <v>19.559605163249806</v>
      </c>
      <c r="O61" s="1">
        <f>AVERAGE(B61:D61)</f>
        <v>43.938862116757605</v>
      </c>
      <c r="P61" s="1">
        <f t="shared" si="3"/>
        <v>13.861532100607427</v>
      </c>
      <c r="R61" s="1">
        <f>AVERAGE(E61:G61)</f>
        <v>85.74451728483189</v>
      </c>
      <c r="S61" s="1">
        <f t="shared" si="5"/>
        <v>16.948464578789817</v>
      </c>
      <c r="U61" s="1">
        <f>AVERAGE(H61:J61)</f>
        <v>7.273268454144834</v>
      </c>
      <c r="V61" s="1">
        <f t="shared" si="7"/>
        <v>1.0472533264184811</v>
      </c>
      <c r="X61" s="1">
        <f>AVERAGE(K61:M61)</f>
        <v>44.96342295030425</v>
      </c>
      <c r="Y61" s="1">
        <f t="shared" si="9"/>
        <v>28.55038206518473</v>
      </c>
    </row>
    <row r="62" ht="15">
      <c r="B6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Piktel</dc:creator>
  <cp:keywords/>
  <dc:description/>
  <cp:lastModifiedBy>Ewelina Piktel</cp:lastModifiedBy>
  <dcterms:created xsi:type="dcterms:W3CDTF">2023-07-03T18:56:42Z</dcterms:created>
  <dcterms:modified xsi:type="dcterms:W3CDTF">2023-07-03T18:56:42Z</dcterms:modified>
  <cp:category/>
  <cp:version/>
  <cp:contentType/>
  <cp:contentStatus/>
</cp:coreProperties>
</file>